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Womens Dance" sheetId="2" r:id="rId1"/>
    <sheet name="Details" sheetId="1" r:id="rId2"/>
  </sheets>
  <calcPr calcId="191029"/>
</workbook>
</file>

<file path=xl/calcChain.xml><?xml version="1.0" encoding="utf-8"?>
<calcChain xmlns="http://schemas.openxmlformats.org/spreadsheetml/2006/main">
  <c r="C10" i="2" l="1"/>
  <c r="C22" i="2"/>
  <c r="C23" i="2"/>
  <c r="I94" i="1"/>
  <c r="I92" i="1"/>
  <c r="I86" i="1"/>
  <c r="I82" i="1"/>
  <c r="I73" i="1"/>
  <c r="I71" i="1"/>
  <c r="I69" i="1"/>
  <c r="I62" i="1"/>
  <c r="I57" i="1"/>
  <c r="I54" i="1"/>
  <c r="I51" i="1"/>
  <c r="I49" i="1"/>
  <c r="I37" i="1"/>
  <c r="I35" i="1"/>
  <c r="I33" i="1"/>
  <c r="I29" i="1"/>
  <c r="I26" i="1"/>
  <c r="I22" i="1"/>
  <c r="I6" i="1"/>
  <c r="C93" i="1"/>
  <c r="C91" i="1"/>
  <c r="C90" i="1"/>
  <c r="C89" i="1"/>
  <c r="C88" i="1"/>
  <c r="C87" i="1"/>
  <c r="C85" i="1"/>
  <c r="C84" i="1"/>
  <c r="C83" i="1"/>
  <c r="C81" i="1"/>
  <c r="C80" i="1"/>
  <c r="C79" i="1"/>
  <c r="C78" i="1"/>
  <c r="C77" i="1"/>
  <c r="C76" i="1"/>
  <c r="C75" i="1"/>
  <c r="C74" i="1"/>
  <c r="C72" i="1"/>
  <c r="C70" i="1"/>
  <c r="C68" i="1"/>
  <c r="C67" i="1"/>
  <c r="C66" i="1"/>
  <c r="C65" i="1"/>
  <c r="C64" i="1"/>
  <c r="C63" i="1"/>
  <c r="C61" i="1"/>
  <c r="C60" i="1"/>
  <c r="C59" i="1"/>
  <c r="C58" i="1"/>
  <c r="C56" i="1"/>
  <c r="C55" i="1"/>
  <c r="C53" i="1"/>
  <c r="C52" i="1"/>
  <c r="C50" i="1"/>
  <c r="C48" i="1"/>
  <c r="C47" i="1"/>
  <c r="C46" i="1"/>
  <c r="C45" i="1"/>
  <c r="C44" i="1"/>
  <c r="C43" i="1"/>
  <c r="C42" i="1"/>
  <c r="C41" i="1"/>
  <c r="C40" i="1"/>
  <c r="C39" i="1"/>
  <c r="C38" i="1"/>
  <c r="C36" i="1"/>
  <c r="C34" i="1"/>
  <c r="C32" i="1"/>
  <c r="C31" i="1"/>
  <c r="C30" i="1"/>
  <c r="C28" i="1"/>
  <c r="C27" i="1"/>
  <c r="C25" i="1"/>
  <c r="C24" i="1"/>
  <c r="C23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5" i="1"/>
  <c r="C4" i="1"/>
  <c r="C3" i="1"/>
  <c r="C2" i="1"/>
  <c r="I95" i="1"/>
</calcChain>
</file>

<file path=xl/sharedStrings.xml><?xml version="1.0" encoding="utf-8"?>
<sst xmlns="http://schemas.openxmlformats.org/spreadsheetml/2006/main" count="539" uniqueCount="203">
  <si>
    <t>0071</t>
  </si>
  <si>
    <t xml:space="preserve">17DN007101A    </t>
  </si>
  <si>
    <t>17DN007101A_65604</t>
  </si>
  <si>
    <t>65604 - THEATRICAL PINK</t>
  </si>
  <si>
    <t>W MESH BACKSEAM CONVERTIBLE TIGHTS</t>
  </si>
  <si>
    <t xml:space="preserve">17DN007101B    </t>
  </si>
  <si>
    <t>17DN007101B_65604</t>
  </si>
  <si>
    <t>17DN007101B_66601</t>
  </si>
  <si>
    <t>66601 - BALLET PINK</t>
  </si>
  <si>
    <t xml:space="preserve">17DN007101C    </t>
  </si>
  <si>
    <t>17DN007101C_66601</t>
  </si>
  <si>
    <t>0072</t>
  </si>
  <si>
    <t xml:space="preserve">17DN007201A    </t>
  </si>
  <si>
    <t>17DN007201A_20005</t>
  </si>
  <si>
    <t>20005 - TOAST</t>
  </si>
  <si>
    <t>W FOOTED TIGHT</t>
  </si>
  <si>
    <t>17DN007201A_20204</t>
  </si>
  <si>
    <t>20204 - CLASSIC LIGHT TOAST</t>
  </si>
  <si>
    <t>17DN007201A_00101</t>
  </si>
  <si>
    <t>00101 - BLACK</t>
  </si>
  <si>
    <t>17DN007201A_20105</t>
  </si>
  <si>
    <t>20105 - LIGHT TOAST</t>
  </si>
  <si>
    <t xml:space="preserve">17DN007201B    </t>
  </si>
  <si>
    <t>17DN007201B_20005</t>
  </si>
  <si>
    <t>17DN007201B_10001</t>
  </si>
  <si>
    <t>10001 - WHITE</t>
  </si>
  <si>
    <t>17DN007201B_20204</t>
  </si>
  <si>
    <t>17DN007201B_20105</t>
  </si>
  <si>
    <t xml:space="preserve">17DN007201C    </t>
  </si>
  <si>
    <t>17DN007201C_00101</t>
  </si>
  <si>
    <t>17DN007201C_20005</t>
  </si>
  <si>
    <t>17DN007201C_20204</t>
  </si>
  <si>
    <t>17DN007201C_20105</t>
  </si>
  <si>
    <t xml:space="preserve">17DN007201D    </t>
  </si>
  <si>
    <t>17DN007201D_20105</t>
  </si>
  <si>
    <t>17DN007201D_00101</t>
  </si>
  <si>
    <t>17DN007201D_20204</t>
  </si>
  <si>
    <t>0212</t>
  </si>
  <si>
    <t xml:space="preserve">17DN021201A    </t>
  </si>
  <si>
    <t>17DN021201A_20005</t>
  </si>
  <si>
    <t>W COMPRESS FOOTED TIGHT</t>
  </si>
  <si>
    <t xml:space="preserve">17DN021201B    </t>
  </si>
  <si>
    <t>17DN021201B_20005</t>
  </si>
  <si>
    <t xml:space="preserve">17DN021201D    </t>
  </si>
  <si>
    <t>17DN021201D_20005</t>
  </si>
  <si>
    <t>0702</t>
  </si>
  <si>
    <t xml:space="preserve">17DN07021AB    </t>
  </si>
  <si>
    <t>17DN07021AB_10001</t>
  </si>
  <si>
    <t>W CONVERTIBLE TIGHT</t>
  </si>
  <si>
    <t xml:space="preserve">17DN07021CD    </t>
  </si>
  <si>
    <t>17DN07021CD_10001</t>
  </si>
  <si>
    <t>0704</t>
  </si>
  <si>
    <t xml:space="preserve">17DN07041AB    </t>
  </si>
  <si>
    <t>17DN07041AB_20105</t>
  </si>
  <si>
    <t>W Over-The-Boot Skate Tig</t>
  </si>
  <si>
    <t>17DN07041AB_20204</t>
  </si>
  <si>
    <t xml:space="preserve">17DN07041CD    </t>
  </si>
  <si>
    <t>17DN07041CD_20105</t>
  </si>
  <si>
    <t>0711</t>
  </si>
  <si>
    <t xml:space="preserve">17DN07111CD    </t>
  </si>
  <si>
    <t>17DN07111CD_20204</t>
  </si>
  <si>
    <t>W FOOTLESS TIGHT</t>
  </si>
  <si>
    <t>0725</t>
  </si>
  <si>
    <t xml:space="preserve">17DN072501C    </t>
  </si>
  <si>
    <t>17DN072501C_00101</t>
  </si>
  <si>
    <t>1331</t>
  </si>
  <si>
    <t xml:space="preserve">17DN133101A    </t>
  </si>
  <si>
    <t>17DN133101A_20005</t>
  </si>
  <si>
    <t>W ULTRA SHIMMER FOOTED TIGHT</t>
  </si>
  <si>
    <t xml:space="preserve">17DN133101A00  </t>
  </si>
  <si>
    <t>17DN133101A00_20005</t>
  </si>
  <si>
    <t>17DN133101A00_20204</t>
  </si>
  <si>
    <t xml:space="preserve">17DN133101B00  </t>
  </si>
  <si>
    <t>17DN133101B00_00101</t>
  </si>
  <si>
    <t>17DN133101B00_20204</t>
  </si>
  <si>
    <t>17DN133101B00_20005</t>
  </si>
  <si>
    <t xml:space="preserve">17DN133101C00  </t>
  </si>
  <si>
    <t>17DN133101C00_20005</t>
  </si>
  <si>
    <t>17DN133101C00_20204</t>
  </si>
  <si>
    <t xml:space="preserve">17DN133101D00  </t>
  </si>
  <si>
    <t>17DN133101D00_00101</t>
  </si>
  <si>
    <t>17DN133101D00_20204</t>
  </si>
  <si>
    <t>17DN133101D00_20005</t>
  </si>
  <si>
    <t>1978</t>
  </si>
  <si>
    <t xml:space="preserve">17DN197801P    </t>
  </si>
  <si>
    <t>17DN197801P_00101</t>
  </si>
  <si>
    <t>W CAMISOLE COTTON LEOTARD</t>
  </si>
  <si>
    <t>2066</t>
  </si>
  <si>
    <t xml:space="preserve">17DN206601P    </t>
  </si>
  <si>
    <t>17DN206601P_20105</t>
  </si>
  <si>
    <t>W CAMISOLE NYLON LEOTARD</t>
  </si>
  <si>
    <t>17DN206601P_00101</t>
  </si>
  <si>
    <t>3806</t>
  </si>
  <si>
    <t xml:space="preserve">17DN380601M    </t>
  </si>
  <si>
    <t>17DN380601M_00115</t>
  </si>
  <si>
    <t>00115 - RICH BLACK</t>
  </si>
  <si>
    <t>W Cross Back Leotard</t>
  </si>
  <si>
    <t xml:space="preserve">17DN380601P    </t>
  </si>
  <si>
    <t>17DN380601P_00115</t>
  </si>
  <si>
    <t>3906</t>
  </si>
  <si>
    <t xml:space="preserve">17DN390601P    </t>
  </si>
  <si>
    <t>17DN390601P_10001</t>
  </si>
  <si>
    <t>W L/S NYLON LEOTARD</t>
  </si>
  <si>
    <t>17DN390601P_60002</t>
  </si>
  <si>
    <t>60002 - RED</t>
  </si>
  <si>
    <t xml:space="preserve">17DN39062XL    </t>
  </si>
  <si>
    <t>17DN39062XL_60002</t>
  </si>
  <si>
    <t>W PLUS SIZE L/S NYLON LEOTARD</t>
  </si>
  <si>
    <t xml:space="preserve">17DN39063XL    </t>
  </si>
  <si>
    <t>17DN39063XL_60002</t>
  </si>
  <si>
    <t>3917</t>
  </si>
  <si>
    <t xml:space="preserve">17DN391701P    </t>
  </si>
  <si>
    <t>17DN391701P_50001</t>
  </si>
  <si>
    <t>50001 - PURPLE</t>
  </si>
  <si>
    <t>W S/S NYLON LEOTARD</t>
  </si>
  <si>
    <t>17DN391701P_60002</t>
  </si>
  <si>
    <t>17DN391701P_10001</t>
  </si>
  <si>
    <t xml:space="preserve">17DN39171XL    </t>
  </si>
  <si>
    <t>17DN39171XL_60002</t>
  </si>
  <si>
    <t>W PLUS SIZE S/S NYLON LEOTARD</t>
  </si>
  <si>
    <t xml:space="preserve">17DN39172XL    </t>
  </si>
  <si>
    <t>17DN39172XL_60002</t>
  </si>
  <si>
    <t xml:space="preserve">17DN39173XL    </t>
  </si>
  <si>
    <t>17DN39173XL_60002</t>
  </si>
  <si>
    <t>7271</t>
  </si>
  <si>
    <t xml:space="preserve">17DN727101L    </t>
  </si>
  <si>
    <t>17DN727101L_69092</t>
  </si>
  <si>
    <t>69092 - ROSE COCO</t>
  </si>
  <si>
    <t>W CAMI LEOTARD</t>
  </si>
  <si>
    <t>7283</t>
  </si>
  <si>
    <t xml:space="preserve">17DN728301L    </t>
  </si>
  <si>
    <t>17DN728301L_00101</t>
  </si>
  <si>
    <t>W MESH LONG SLEEVE LEOTARD</t>
  </si>
  <si>
    <t>7741</t>
  </si>
  <si>
    <t xml:space="preserve">17DN774101LEC  </t>
  </si>
  <si>
    <t>17DN774101LEC_00115</t>
  </si>
  <si>
    <t>CUT OUT BODYSUIT</t>
  </si>
  <si>
    <t>17DN774101LEC_20502</t>
  </si>
  <si>
    <t>20502 - FIG</t>
  </si>
  <si>
    <t xml:space="preserve">17DN774101MEC  </t>
  </si>
  <si>
    <t>17DN774101MEC_20502</t>
  </si>
  <si>
    <t>17DN774101MEC_00115</t>
  </si>
  <si>
    <t xml:space="preserve">17DN774101REC  </t>
  </si>
  <si>
    <t>17DN774101REC_00115</t>
  </si>
  <si>
    <t>17DN774101REC_20502</t>
  </si>
  <si>
    <t xml:space="preserve">17DN774101SEC  </t>
  </si>
  <si>
    <t>17DN774101SEC_20502</t>
  </si>
  <si>
    <t>17DN774101SEC_00115</t>
  </si>
  <si>
    <t>7900</t>
  </si>
  <si>
    <t xml:space="preserve">17DN790001L    </t>
  </si>
  <si>
    <t>17DN790001L_00115</t>
  </si>
  <si>
    <t>W STRAPPY HALTER LEOTARD</t>
  </si>
  <si>
    <t xml:space="preserve">17DN790001M    </t>
  </si>
  <si>
    <t>17DN790001M_20502</t>
  </si>
  <si>
    <t xml:space="preserve">17DN790001R    </t>
  </si>
  <si>
    <t>17DN790001R_20502</t>
  </si>
  <si>
    <t>7901</t>
  </si>
  <si>
    <t xml:space="preserve">17DN790101L    </t>
  </si>
  <si>
    <t>17DN790101L_00115</t>
  </si>
  <si>
    <t>W RACERBACK V-NECK LEOTARD</t>
  </si>
  <si>
    <t>17DN790101L_20502</t>
  </si>
  <si>
    <t xml:space="preserve">17DN790101M    </t>
  </si>
  <si>
    <t>17DN790101M_20502</t>
  </si>
  <si>
    <t xml:space="preserve">17DN790101S    </t>
  </si>
  <si>
    <t>17DN790101S_00115</t>
  </si>
  <si>
    <t>17DN790101S_20502</t>
  </si>
  <si>
    <t>7902</t>
  </si>
  <si>
    <t xml:space="preserve">17DN790201R    </t>
  </si>
  <si>
    <t>17DN790201R_00115</t>
  </si>
  <si>
    <t>W CAMISOLE BIKETARD</t>
  </si>
  <si>
    <t>Style</t>
  </si>
  <si>
    <t>Item #/ Master Item</t>
  </si>
  <si>
    <t>Color</t>
  </si>
  <si>
    <t>Description</t>
  </si>
  <si>
    <t>Category</t>
  </si>
  <si>
    <t>MSRP</t>
  </si>
  <si>
    <t>On Hand Quantity</t>
  </si>
  <si>
    <t>Color Code</t>
  </si>
  <si>
    <t>SKU</t>
  </si>
  <si>
    <t>0071 Total</t>
  </si>
  <si>
    <t>0072 Total</t>
  </si>
  <si>
    <t>0212 Total</t>
  </si>
  <si>
    <t>0702 Total</t>
  </si>
  <si>
    <t>0704 Total</t>
  </si>
  <si>
    <t>0711 Total</t>
  </si>
  <si>
    <t>0725 Total</t>
  </si>
  <si>
    <t>1331 Total</t>
  </si>
  <si>
    <t>1978 Total</t>
  </si>
  <si>
    <t>2066 Total</t>
  </si>
  <si>
    <t>3806 Total</t>
  </si>
  <si>
    <t>3906 Total</t>
  </si>
  <si>
    <t>3917 Total</t>
  </si>
  <si>
    <t>7271 Total</t>
  </si>
  <si>
    <t>7283 Total</t>
  </si>
  <si>
    <t>7741 Total</t>
  </si>
  <si>
    <t>7900 Total</t>
  </si>
  <si>
    <t>7901 Total</t>
  </si>
  <si>
    <t>7902 Total</t>
  </si>
  <si>
    <t>Grand Total</t>
  </si>
  <si>
    <t>Women's Dance</t>
  </si>
  <si>
    <t>Leo's Total</t>
  </si>
  <si>
    <t>Tights Total</t>
  </si>
  <si>
    <t>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</si>
</sst>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Fill="1" applyBorder="1"/>
    <xf numFmtId="164" fontId="2" fillId="0" borderId="0" xfId="2" applyFont="1" applyFill="1" applyBorder="1"/>
    <xf numFmtId="164" fontId="0" fillId="0" borderId="0" xfId="2" applyFont="1"/>
    <xf numFmtId="0" fontId="3" fillId="0" borderId="0" xfId="0" applyFont="1" applyFill="1" applyBorder="1"/>
    <xf numFmtId="0" fontId="0" fillId="0" borderId="0" xfId="0" applyFill="1"/>
    <xf numFmtId="166" fontId="0" fillId="0" borderId="0" xfId="0" applyNumberFormat="1" applyFill="1"/>
    <xf numFmtId="49" fontId="3" fillId="0" borderId="0" xfId="0" applyNumberFormat="1" applyFont="1" applyFill="1" applyBorder="1"/>
    <xf numFmtId="166" fontId="2" fillId="0" borderId="0" xfId="1" applyNumberFormat="1" applyFont="1" applyFill="1" applyBorder="1"/>
    <xf numFmtId="49" fontId="2" fillId="0" borderId="0" xfId="0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57150</xdr:rowOff>
    </xdr:from>
    <xdr:to>
      <xdr:col>1</xdr:col>
      <xdr:colOff>1657350</xdr:colOff>
      <xdr:row>1</xdr:row>
      <xdr:rowOff>2133600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" y="247650"/>
          <a:ext cx="1590675" cy="207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1628775</xdr:colOff>
      <xdr:row>2</xdr:row>
      <xdr:rowOff>2228850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505075"/>
          <a:ext cx="1628775" cy="2228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1752600</xdr:colOff>
      <xdr:row>3</xdr:row>
      <xdr:rowOff>2219325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4819650"/>
          <a:ext cx="1752600" cy="2219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1600200</xdr:colOff>
      <xdr:row>4</xdr:row>
      <xdr:rowOff>2266950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7134225"/>
          <a:ext cx="1600200" cy="2266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1504950</xdr:colOff>
      <xdr:row>5</xdr:row>
      <xdr:rowOff>2190750</xdr:rowOff>
    </xdr:to>
    <xdr:pic>
      <xdr:nvPicPr>
        <xdr:cNvPr id="1029" name="Pictur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9448800"/>
          <a:ext cx="1504950" cy="219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1838325</xdr:colOff>
      <xdr:row>6</xdr:row>
      <xdr:rowOff>2219325</xdr:rowOff>
    </xdr:to>
    <xdr:pic>
      <xdr:nvPicPr>
        <xdr:cNvPr id="1030" name="Pictur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11763375"/>
          <a:ext cx="1838325" cy="2219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1390650</xdr:colOff>
      <xdr:row>7</xdr:row>
      <xdr:rowOff>2276475</xdr:rowOff>
    </xdr:to>
    <xdr:pic>
      <xdr:nvPicPr>
        <xdr:cNvPr id="1031" name="Pictur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9600" y="14077950"/>
          <a:ext cx="1390650" cy="2276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1838325</xdr:colOff>
      <xdr:row>8</xdr:row>
      <xdr:rowOff>2181225</xdr:rowOff>
    </xdr:to>
    <xdr:pic>
      <xdr:nvPicPr>
        <xdr:cNvPr id="1032" name="Picture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09600" y="16392525"/>
          <a:ext cx="1838325" cy="2181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1504950</xdr:colOff>
      <xdr:row>10</xdr:row>
      <xdr:rowOff>2190750</xdr:rowOff>
    </xdr:to>
    <xdr:pic>
      <xdr:nvPicPr>
        <xdr:cNvPr id="1033" name="Picture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09600" y="21021675"/>
          <a:ext cx="1504950" cy="219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1400175</xdr:colOff>
      <xdr:row>11</xdr:row>
      <xdr:rowOff>2238375</xdr:rowOff>
    </xdr:to>
    <xdr:pic>
      <xdr:nvPicPr>
        <xdr:cNvPr id="1034" name="Picture 1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09600" y="23336250"/>
          <a:ext cx="1400175" cy="2238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1600200</xdr:colOff>
      <xdr:row>12</xdr:row>
      <xdr:rowOff>2295525</xdr:rowOff>
    </xdr:to>
    <xdr:pic>
      <xdr:nvPicPr>
        <xdr:cNvPr id="1035" name="Picture 1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09600" y="25650825"/>
          <a:ext cx="1600200" cy="2295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1590675</xdr:colOff>
      <xdr:row>13</xdr:row>
      <xdr:rowOff>2266950</xdr:rowOff>
    </xdr:to>
    <xdr:pic>
      <xdr:nvPicPr>
        <xdr:cNvPr id="1036" name="Picture 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09600" y="27965400"/>
          <a:ext cx="1590675" cy="2266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1695450</xdr:colOff>
      <xdr:row>14</xdr:row>
      <xdr:rowOff>2314575</xdr:rowOff>
    </xdr:to>
    <xdr:pic>
      <xdr:nvPicPr>
        <xdr:cNvPr id="1037" name="Picture 1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09600" y="30279975"/>
          <a:ext cx="1695450" cy="2314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1714500</xdr:colOff>
      <xdr:row>15</xdr:row>
      <xdr:rowOff>2095500</xdr:rowOff>
    </xdr:to>
    <xdr:pic>
      <xdr:nvPicPr>
        <xdr:cNvPr id="1038" name="Picture 1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09600" y="32594550"/>
          <a:ext cx="1714500" cy="209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1562100</xdr:colOff>
      <xdr:row>16</xdr:row>
      <xdr:rowOff>2133600</xdr:rowOff>
    </xdr:to>
    <xdr:pic>
      <xdr:nvPicPr>
        <xdr:cNvPr id="1039" name="Picture 15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09600" y="34909125"/>
          <a:ext cx="1562100" cy="213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1343025</xdr:colOff>
      <xdr:row>17</xdr:row>
      <xdr:rowOff>2200275</xdr:rowOff>
    </xdr:to>
    <xdr:pic>
      <xdr:nvPicPr>
        <xdr:cNvPr id="1040" name="Picture 1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09600" y="37223700"/>
          <a:ext cx="1343025" cy="2200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1485900</xdr:colOff>
      <xdr:row>18</xdr:row>
      <xdr:rowOff>2171700</xdr:rowOff>
    </xdr:to>
    <xdr:pic>
      <xdr:nvPicPr>
        <xdr:cNvPr id="1041" name="Picture 17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09600" y="39538275"/>
          <a:ext cx="1485900" cy="217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1714500</xdr:colOff>
      <xdr:row>19</xdr:row>
      <xdr:rowOff>2209800</xdr:rowOff>
    </xdr:to>
    <xdr:pic>
      <xdr:nvPicPr>
        <xdr:cNvPr id="1042" name="Picture 1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09600" y="41852850"/>
          <a:ext cx="1714500" cy="220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1371600</xdr:colOff>
      <xdr:row>20</xdr:row>
      <xdr:rowOff>2247900</xdr:rowOff>
    </xdr:to>
    <xdr:pic>
      <xdr:nvPicPr>
        <xdr:cNvPr id="1043" name="Picture 19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09600" y="44167425"/>
          <a:ext cx="1371600" cy="224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I3" sqref="I3"/>
    </sheetView>
  </sheetViews>
  <sheetFormatPr defaultRowHeight="15" x14ac:dyDescent="0.25"/>
  <cols>
    <col min="1" max="1" width="9.140625" style="5"/>
    <col min="2" max="2" width="28.85546875" style="5" customWidth="1"/>
    <col min="3" max="3" width="9.140625" style="5"/>
    <col min="4" max="4" width="38.42578125" style="5" bestFit="1" customWidth="1"/>
    <col min="5" max="6" width="9.140625" style="5"/>
    <col min="7" max="7" width="14.85546875" style="5" customWidth="1"/>
    <col min="8" max="16384" width="9.140625" style="5"/>
  </cols>
  <sheetData>
    <row r="1" spans="1:5" x14ac:dyDescent="0.25">
      <c r="A1" s="9" t="s">
        <v>170</v>
      </c>
      <c r="B1" s="1" t="s">
        <v>202</v>
      </c>
      <c r="C1" s="8" t="s">
        <v>176</v>
      </c>
      <c r="D1" s="5" t="s">
        <v>173</v>
      </c>
      <c r="E1" s="5" t="s">
        <v>174</v>
      </c>
    </row>
    <row r="2" spans="1:5" ht="182.25" customHeight="1" x14ac:dyDescent="0.25">
      <c r="A2" s="5" t="s">
        <v>0</v>
      </c>
      <c r="B2" s="1"/>
      <c r="C2" s="8">
        <v>1099</v>
      </c>
      <c r="D2" s="5" t="s">
        <v>4</v>
      </c>
      <c r="E2" s="5" t="s">
        <v>199</v>
      </c>
    </row>
    <row r="3" spans="1:5" ht="182.25" customHeight="1" x14ac:dyDescent="0.25">
      <c r="A3" s="5" t="s">
        <v>11</v>
      </c>
      <c r="B3" s="1"/>
      <c r="C3" s="8">
        <v>2537</v>
      </c>
      <c r="D3" s="5" t="s">
        <v>15</v>
      </c>
      <c r="E3" s="5" t="s">
        <v>199</v>
      </c>
    </row>
    <row r="4" spans="1:5" ht="182.25" customHeight="1" x14ac:dyDescent="0.25">
      <c r="A4" s="5" t="s">
        <v>37</v>
      </c>
      <c r="B4" s="1"/>
      <c r="C4" s="8">
        <v>593</v>
      </c>
      <c r="D4" s="5" t="s">
        <v>40</v>
      </c>
      <c r="E4" s="5" t="s">
        <v>199</v>
      </c>
    </row>
    <row r="5" spans="1:5" ht="182.25" customHeight="1" x14ac:dyDescent="0.25">
      <c r="A5" s="5" t="s">
        <v>45</v>
      </c>
      <c r="B5" s="1"/>
      <c r="C5" s="8">
        <v>265</v>
      </c>
      <c r="D5" s="5" t="s">
        <v>48</v>
      </c>
      <c r="E5" s="5" t="s">
        <v>199</v>
      </c>
    </row>
    <row r="6" spans="1:5" ht="182.25" customHeight="1" x14ac:dyDescent="0.25">
      <c r="A6" s="5" t="s">
        <v>51</v>
      </c>
      <c r="B6" s="1"/>
      <c r="C6" s="8">
        <v>612</v>
      </c>
      <c r="D6" s="5" t="s">
        <v>54</v>
      </c>
      <c r="E6" s="5" t="s">
        <v>199</v>
      </c>
    </row>
    <row r="7" spans="1:5" ht="182.25" customHeight="1" x14ac:dyDescent="0.25">
      <c r="A7" s="5" t="s">
        <v>58</v>
      </c>
      <c r="B7" s="1"/>
      <c r="C7" s="8">
        <v>157</v>
      </c>
      <c r="D7" s="5" t="s">
        <v>61</v>
      </c>
      <c r="E7" s="5" t="s">
        <v>199</v>
      </c>
    </row>
    <row r="8" spans="1:5" ht="182.25" customHeight="1" x14ac:dyDescent="0.25">
      <c r="A8" s="5" t="s">
        <v>62</v>
      </c>
      <c r="B8" s="1"/>
      <c r="C8" s="8">
        <v>8</v>
      </c>
      <c r="D8" s="5" t="s">
        <v>48</v>
      </c>
      <c r="E8" s="5" t="s">
        <v>199</v>
      </c>
    </row>
    <row r="9" spans="1:5" ht="182.25" customHeight="1" x14ac:dyDescent="0.25">
      <c r="A9" s="7" t="s">
        <v>65</v>
      </c>
      <c r="B9" s="1"/>
      <c r="C9" s="8">
        <v>3433</v>
      </c>
      <c r="D9" s="5" t="s">
        <v>68</v>
      </c>
      <c r="E9" s="5" t="s">
        <v>199</v>
      </c>
    </row>
    <row r="10" spans="1:5" ht="182.25" customHeight="1" x14ac:dyDescent="0.25">
      <c r="A10" s="7" t="s">
        <v>201</v>
      </c>
      <c r="B10" s="1"/>
      <c r="C10" s="8">
        <f>SUM(C2:C9)</f>
        <v>8704</v>
      </c>
      <c r="E10" s="5" t="s">
        <v>199</v>
      </c>
    </row>
    <row r="11" spans="1:5" ht="182.25" customHeight="1" x14ac:dyDescent="0.25">
      <c r="A11" s="7" t="s">
        <v>83</v>
      </c>
      <c r="B11" s="1"/>
      <c r="C11" s="8">
        <v>118</v>
      </c>
      <c r="D11" s="5" t="s">
        <v>86</v>
      </c>
      <c r="E11" s="5" t="s">
        <v>199</v>
      </c>
    </row>
    <row r="12" spans="1:5" ht="182.25" customHeight="1" x14ac:dyDescent="0.25">
      <c r="A12" s="7" t="s">
        <v>87</v>
      </c>
      <c r="B12" s="1"/>
      <c r="C12" s="8">
        <v>427</v>
      </c>
      <c r="D12" s="5" t="s">
        <v>90</v>
      </c>
      <c r="E12" s="5" t="s">
        <v>199</v>
      </c>
    </row>
    <row r="13" spans="1:5" ht="182.25" customHeight="1" x14ac:dyDescent="0.25">
      <c r="A13" s="7" t="s">
        <v>92</v>
      </c>
      <c r="B13" s="1"/>
      <c r="C13" s="8">
        <v>246</v>
      </c>
      <c r="D13" s="5" t="s">
        <v>96</v>
      </c>
      <c r="E13" s="5" t="s">
        <v>199</v>
      </c>
    </row>
    <row r="14" spans="1:5" ht="182.25" customHeight="1" x14ac:dyDescent="0.25">
      <c r="A14" s="7" t="s">
        <v>99</v>
      </c>
      <c r="B14" s="1"/>
      <c r="C14" s="8">
        <v>46</v>
      </c>
      <c r="D14" s="5" t="s">
        <v>102</v>
      </c>
      <c r="E14" s="5" t="s">
        <v>199</v>
      </c>
    </row>
    <row r="15" spans="1:5" ht="182.25" customHeight="1" x14ac:dyDescent="0.25">
      <c r="A15" s="7" t="s">
        <v>110</v>
      </c>
      <c r="B15" s="1"/>
      <c r="C15" s="8">
        <v>274</v>
      </c>
      <c r="D15" s="5" t="s">
        <v>114</v>
      </c>
      <c r="E15" s="5" t="s">
        <v>199</v>
      </c>
    </row>
    <row r="16" spans="1:5" ht="182.25" customHeight="1" x14ac:dyDescent="0.25">
      <c r="A16" s="7" t="s">
        <v>124</v>
      </c>
      <c r="B16" s="1"/>
      <c r="C16" s="8">
        <v>1</v>
      </c>
      <c r="D16" s="5" t="s">
        <v>128</v>
      </c>
      <c r="E16" s="5" t="s">
        <v>199</v>
      </c>
    </row>
    <row r="17" spans="1:5" ht="182.25" customHeight="1" x14ac:dyDescent="0.25">
      <c r="A17" s="7" t="s">
        <v>129</v>
      </c>
      <c r="B17" s="1"/>
      <c r="C17" s="8">
        <v>4</v>
      </c>
      <c r="D17" s="5" t="s">
        <v>132</v>
      </c>
      <c r="E17" s="5" t="s">
        <v>199</v>
      </c>
    </row>
    <row r="18" spans="1:5" ht="182.25" customHeight="1" x14ac:dyDescent="0.25">
      <c r="A18" s="7" t="s">
        <v>133</v>
      </c>
      <c r="B18" s="1"/>
      <c r="C18" s="8">
        <v>714</v>
      </c>
      <c r="D18" s="5" t="s">
        <v>136</v>
      </c>
      <c r="E18" s="5" t="s">
        <v>199</v>
      </c>
    </row>
    <row r="19" spans="1:5" ht="182.25" customHeight="1" x14ac:dyDescent="0.25">
      <c r="A19" s="7" t="s">
        <v>148</v>
      </c>
      <c r="B19" s="1"/>
      <c r="C19" s="8">
        <v>227</v>
      </c>
      <c r="D19" s="5" t="s">
        <v>151</v>
      </c>
      <c r="E19" s="5" t="s">
        <v>199</v>
      </c>
    </row>
    <row r="20" spans="1:5" ht="182.25" customHeight="1" x14ac:dyDescent="0.25">
      <c r="A20" s="7" t="s">
        <v>156</v>
      </c>
      <c r="B20" s="1"/>
      <c r="C20" s="8">
        <v>526</v>
      </c>
      <c r="D20" s="5" t="s">
        <v>159</v>
      </c>
      <c r="E20" s="5" t="s">
        <v>199</v>
      </c>
    </row>
    <row r="21" spans="1:5" ht="182.25" customHeight="1" x14ac:dyDescent="0.25">
      <c r="A21" s="7" t="s">
        <v>166</v>
      </c>
      <c r="B21" s="1"/>
      <c r="C21" s="8">
        <v>39</v>
      </c>
      <c r="D21" s="5" t="s">
        <v>169</v>
      </c>
      <c r="E21" s="5" t="s">
        <v>199</v>
      </c>
    </row>
    <row r="22" spans="1:5" x14ac:dyDescent="0.25">
      <c r="A22" s="7" t="s">
        <v>200</v>
      </c>
      <c r="C22" s="6">
        <f>SUM(C11:C21)</f>
        <v>2622</v>
      </c>
      <c r="E22" s="5" t="s">
        <v>199</v>
      </c>
    </row>
    <row r="23" spans="1:5" x14ac:dyDescent="0.25">
      <c r="C23" s="6">
        <f>SUM(C22,C10)</f>
        <v>11326</v>
      </c>
    </row>
  </sheetData>
  <phoneticPr fontId="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workbookViewId="0">
      <selection activeCell="B39" sqref="B39"/>
    </sheetView>
  </sheetViews>
  <sheetFormatPr defaultRowHeight="15" outlineLevelRow="2" x14ac:dyDescent="0.25"/>
  <cols>
    <col min="1" max="1" width="5.42578125" bestFit="1" customWidth="1"/>
    <col min="2" max="2" width="18.85546875" bestFit="1" customWidth="1"/>
    <col min="3" max="3" width="10.7109375" bestFit="1" customWidth="1"/>
    <col min="4" max="4" width="22" bestFit="1" customWidth="1"/>
    <col min="5" max="5" width="26.7109375" bestFit="1" customWidth="1"/>
    <col min="6" max="6" width="38.42578125" bestFit="1" customWidth="1"/>
    <col min="7" max="7" width="15.28515625" bestFit="1" customWidth="1"/>
    <col min="8" max="8" width="8" style="3" bestFit="1" customWidth="1"/>
    <col min="9" max="9" width="16.85546875" bestFit="1" customWidth="1"/>
  </cols>
  <sheetData>
    <row r="1" spans="1:9" s="1" customFormat="1" x14ac:dyDescent="0.25">
      <c r="A1" s="1" t="s">
        <v>170</v>
      </c>
      <c r="B1" s="1" t="s">
        <v>171</v>
      </c>
      <c r="C1" s="1" t="s">
        <v>177</v>
      </c>
      <c r="D1" s="1" t="s">
        <v>178</v>
      </c>
      <c r="E1" s="1" t="s">
        <v>172</v>
      </c>
      <c r="F1" s="1" t="s">
        <v>173</v>
      </c>
      <c r="G1" s="1" t="s">
        <v>174</v>
      </c>
      <c r="H1" s="2" t="s">
        <v>175</v>
      </c>
      <c r="I1" s="1" t="s">
        <v>176</v>
      </c>
    </row>
    <row r="2" spans="1:9" s="1" customFormat="1" outlineLevel="2" x14ac:dyDescent="0.25">
      <c r="A2" s="1" t="s">
        <v>0</v>
      </c>
      <c r="B2" s="1" t="s">
        <v>1</v>
      </c>
      <c r="C2" s="1" t="str">
        <f>LEFT(E2,5)</f>
        <v>65604</v>
      </c>
      <c r="D2" s="1" t="s">
        <v>2</v>
      </c>
      <c r="E2" s="1" t="s">
        <v>3</v>
      </c>
      <c r="F2" s="1" t="s">
        <v>4</v>
      </c>
      <c r="G2" s="1" t="s">
        <v>199</v>
      </c>
      <c r="H2" s="2">
        <v>18</v>
      </c>
      <c r="I2" s="1">
        <v>137</v>
      </c>
    </row>
    <row r="3" spans="1:9" s="1" customFormat="1" outlineLevel="2" x14ac:dyDescent="0.25">
      <c r="A3" s="1" t="s">
        <v>0</v>
      </c>
      <c r="B3" s="1" t="s">
        <v>5</v>
      </c>
      <c r="C3" s="1" t="str">
        <f>LEFT(E3,5)</f>
        <v>65604</v>
      </c>
      <c r="D3" s="1" t="s">
        <v>6</v>
      </c>
      <c r="E3" s="1" t="s">
        <v>3</v>
      </c>
      <c r="F3" s="1" t="s">
        <v>4</v>
      </c>
      <c r="G3" s="1" t="s">
        <v>199</v>
      </c>
      <c r="H3" s="2">
        <v>18</v>
      </c>
      <c r="I3" s="1">
        <v>214</v>
      </c>
    </row>
    <row r="4" spans="1:9" s="1" customFormat="1" outlineLevel="2" x14ac:dyDescent="0.25">
      <c r="A4" s="1" t="s">
        <v>0</v>
      </c>
      <c r="B4" s="1" t="s">
        <v>5</v>
      </c>
      <c r="C4" s="1" t="str">
        <f>LEFT(E4,5)</f>
        <v>66601</v>
      </c>
      <c r="D4" s="1" t="s">
        <v>7</v>
      </c>
      <c r="E4" s="1" t="s">
        <v>8</v>
      </c>
      <c r="F4" s="1" t="s">
        <v>4</v>
      </c>
      <c r="G4" s="1" t="s">
        <v>199</v>
      </c>
      <c r="H4" s="2">
        <v>18</v>
      </c>
      <c r="I4" s="1">
        <v>412</v>
      </c>
    </row>
    <row r="5" spans="1:9" s="1" customFormat="1" outlineLevel="2" x14ac:dyDescent="0.25">
      <c r="A5" s="1" t="s">
        <v>0</v>
      </c>
      <c r="B5" s="1" t="s">
        <v>9</v>
      </c>
      <c r="C5" s="1" t="str">
        <f>LEFT(E5,5)</f>
        <v>66601</v>
      </c>
      <c r="D5" s="1" t="s">
        <v>10</v>
      </c>
      <c r="E5" s="1" t="s">
        <v>8</v>
      </c>
      <c r="F5" s="1" t="s">
        <v>4</v>
      </c>
      <c r="G5" s="1" t="s">
        <v>199</v>
      </c>
      <c r="H5" s="2">
        <v>18</v>
      </c>
      <c r="I5" s="1">
        <v>336</v>
      </c>
    </row>
    <row r="6" spans="1:9" s="1" customFormat="1" outlineLevel="1" x14ac:dyDescent="0.25">
      <c r="A6" s="4" t="s">
        <v>179</v>
      </c>
      <c r="H6" s="2"/>
      <c r="I6" s="1">
        <f>SUBTOTAL(9,I2:I5)</f>
        <v>1099</v>
      </c>
    </row>
    <row r="7" spans="1:9" s="1" customFormat="1" outlineLevel="2" x14ac:dyDescent="0.25">
      <c r="A7" s="1" t="s">
        <v>11</v>
      </c>
      <c r="B7" s="1" t="s">
        <v>12</v>
      </c>
      <c r="C7" s="1" t="str">
        <f t="shared" ref="C7:C21" si="0">LEFT(E7,5)</f>
        <v>20005</v>
      </c>
      <c r="D7" s="1" t="s">
        <v>13</v>
      </c>
      <c r="E7" s="1" t="s">
        <v>14</v>
      </c>
      <c r="F7" s="1" t="s">
        <v>15</v>
      </c>
      <c r="G7" s="1" t="s">
        <v>199</v>
      </c>
      <c r="H7" s="2">
        <v>13</v>
      </c>
      <c r="I7" s="1">
        <v>65</v>
      </c>
    </row>
    <row r="8" spans="1:9" s="1" customFormat="1" outlineLevel="2" x14ac:dyDescent="0.25">
      <c r="A8" s="1" t="s">
        <v>11</v>
      </c>
      <c r="B8" s="1" t="s">
        <v>12</v>
      </c>
      <c r="C8" s="1" t="str">
        <f t="shared" si="0"/>
        <v>20204</v>
      </c>
      <c r="D8" s="1" t="s">
        <v>16</v>
      </c>
      <c r="E8" s="1" t="s">
        <v>17</v>
      </c>
      <c r="F8" s="1" t="s">
        <v>15</v>
      </c>
      <c r="G8" s="1" t="s">
        <v>199</v>
      </c>
      <c r="H8" s="2">
        <v>13</v>
      </c>
      <c r="I8" s="1">
        <v>77</v>
      </c>
    </row>
    <row r="9" spans="1:9" s="1" customFormat="1" outlineLevel="2" x14ac:dyDescent="0.25">
      <c r="A9" s="1" t="s">
        <v>11</v>
      </c>
      <c r="B9" s="1" t="s">
        <v>12</v>
      </c>
      <c r="C9" s="1" t="str">
        <f t="shared" si="0"/>
        <v>00101</v>
      </c>
      <c r="D9" s="1" t="s">
        <v>18</v>
      </c>
      <c r="E9" s="1" t="s">
        <v>19</v>
      </c>
      <c r="F9" s="1" t="s">
        <v>15</v>
      </c>
      <c r="G9" s="1" t="s">
        <v>199</v>
      </c>
      <c r="H9" s="2">
        <v>13</v>
      </c>
      <c r="I9" s="1">
        <v>103</v>
      </c>
    </row>
    <row r="10" spans="1:9" s="1" customFormat="1" outlineLevel="2" x14ac:dyDescent="0.25">
      <c r="A10" s="1" t="s">
        <v>11</v>
      </c>
      <c r="B10" s="1" t="s">
        <v>12</v>
      </c>
      <c r="C10" s="1" t="str">
        <f t="shared" si="0"/>
        <v>20105</v>
      </c>
      <c r="D10" s="1" t="s">
        <v>20</v>
      </c>
      <c r="E10" s="1" t="s">
        <v>21</v>
      </c>
      <c r="F10" s="1" t="s">
        <v>15</v>
      </c>
      <c r="G10" s="1" t="s">
        <v>199</v>
      </c>
      <c r="H10" s="2">
        <v>13</v>
      </c>
      <c r="I10" s="1">
        <v>363</v>
      </c>
    </row>
    <row r="11" spans="1:9" s="1" customFormat="1" outlineLevel="2" x14ac:dyDescent="0.25">
      <c r="A11" s="1" t="s">
        <v>11</v>
      </c>
      <c r="B11" s="1" t="s">
        <v>22</v>
      </c>
      <c r="C11" s="1" t="str">
        <f t="shared" si="0"/>
        <v>20005</v>
      </c>
      <c r="D11" s="1" t="s">
        <v>23</v>
      </c>
      <c r="E11" s="1" t="s">
        <v>14</v>
      </c>
      <c r="F11" s="1" t="s">
        <v>15</v>
      </c>
      <c r="G11" s="1" t="s">
        <v>199</v>
      </c>
      <c r="H11" s="2">
        <v>13</v>
      </c>
      <c r="I11" s="1">
        <v>2</v>
      </c>
    </row>
    <row r="12" spans="1:9" s="1" customFormat="1" outlineLevel="2" x14ac:dyDescent="0.25">
      <c r="A12" s="1" t="s">
        <v>11</v>
      </c>
      <c r="B12" s="1" t="s">
        <v>22</v>
      </c>
      <c r="C12" s="1" t="str">
        <f t="shared" si="0"/>
        <v>10001</v>
      </c>
      <c r="D12" s="1" t="s">
        <v>24</v>
      </c>
      <c r="E12" s="1" t="s">
        <v>25</v>
      </c>
      <c r="F12" s="1" t="s">
        <v>15</v>
      </c>
      <c r="G12" s="1" t="s">
        <v>199</v>
      </c>
      <c r="H12" s="2">
        <v>13</v>
      </c>
      <c r="I12" s="1">
        <v>30</v>
      </c>
    </row>
    <row r="13" spans="1:9" s="1" customFormat="1" outlineLevel="2" x14ac:dyDescent="0.25">
      <c r="A13" s="1" t="s">
        <v>11</v>
      </c>
      <c r="B13" s="1" t="s">
        <v>22</v>
      </c>
      <c r="C13" s="1" t="str">
        <f t="shared" si="0"/>
        <v>20204</v>
      </c>
      <c r="D13" s="1" t="s">
        <v>26</v>
      </c>
      <c r="E13" s="1" t="s">
        <v>17</v>
      </c>
      <c r="F13" s="1" t="s">
        <v>15</v>
      </c>
      <c r="G13" s="1" t="s">
        <v>199</v>
      </c>
      <c r="H13" s="2">
        <v>13</v>
      </c>
      <c r="I13" s="1">
        <v>64</v>
      </c>
    </row>
    <row r="14" spans="1:9" s="1" customFormat="1" outlineLevel="2" x14ac:dyDescent="0.25">
      <c r="A14" s="1" t="s">
        <v>11</v>
      </c>
      <c r="B14" s="1" t="s">
        <v>22</v>
      </c>
      <c r="C14" s="1" t="str">
        <f t="shared" si="0"/>
        <v>20105</v>
      </c>
      <c r="D14" s="1" t="s">
        <v>27</v>
      </c>
      <c r="E14" s="1" t="s">
        <v>21</v>
      </c>
      <c r="F14" s="1" t="s">
        <v>15</v>
      </c>
      <c r="G14" s="1" t="s">
        <v>199</v>
      </c>
      <c r="H14" s="2">
        <v>13</v>
      </c>
      <c r="I14" s="1">
        <v>412</v>
      </c>
    </row>
    <row r="15" spans="1:9" s="1" customFormat="1" outlineLevel="2" x14ac:dyDescent="0.25">
      <c r="A15" s="1" t="s">
        <v>11</v>
      </c>
      <c r="B15" s="1" t="s">
        <v>28</v>
      </c>
      <c r="C15" s="1" t="str">
        <f t="shared" si="0"/>
        <v>00101</v>
      </c>
      <c r="D15" s="1" t="s">
        <v>29</v>
      </c>
      <c r="E15" s="1" t="s">
        <v>19</v>
      </c>
      <c r="F15" s="1" t="s">
        <v>15</v>
      </c>
      <c r="G15" s="1" t="s">
        <v>199</v>
      </c>
      <c r="H15" s="2">
        <v>13</v>
      </c>
      <c r="I15" s="1">
        <v>41</v>
      </c>
    </row>
    <row r="16" spans="1:9" s="1" customFormat="1" outlineLevel="2" x14ac:dyDescent="0.25">
      <c r="A16" s="1" t="s">
        <v>11</v>
      </c>
      <c r="B16" s="1" t="s">
        <v>28</v>
      </c>
      <c r="C16" s="1" t="str">
        <f t="shared" si="0"/>
        <v>20005</v>
      </c>
      <c r="D16" s="1" t="s">
        <v>30</v>
      </c>
      <c r="E16" s="1" t="s">
        <v>14</v>
      </c>
      <c r="F16" s="1" t="s">
        <v>15</v>
      </c>
      <c r="G16" s="1" t="s">
        <v>199</v>
      </c>
      <c r="H16" s="2">
        <v>13</v>
      </c>
      <c r="I16" s="1">
        <v>90</v>
      </c>
    </row>
    <row r="17" spans="1:9" s="1" customFormat="1" outlineLevel="2" x14ac:dyDescent="0.25">
      <c r="A17" s="1" t="s">
        <v>11</v>
      </c>
      <c r="B17" s="1" t="s">
        <v>28</v>
      </c>
      <c r="C17" s="1" t="str">
        <f t="shared" si="0"/>
        <v>20204</v>
      </c>
      <c r="D17" s="1" t="s">
        <v>31</v>
      </c>
      <c r="E17" s="1" t="s">
        <v>17</v>
      </c>
      <c r="F17" s="1" t="s">
        <v>15</v>
      </c>
      <c r="G17" s="1" t="s">
        <v>199</v>
      </c>
      <c r="H17" s="2">
        <v>13</v>
      </c>
      <c r="I17" s="1">
        <v>90</v>
      </c>
    </row>
    <row r="18" spans="1:9" s="1" customFormat="1" outlineLevel="2" x14ac:dyDescent="0.25">
      <c r="A18" s="1" t="s">
        <v>11</v>
      </c>
      <c r="B18" s="1" t="s">
        <v>28</v>
      </c>
      <c r="C18" s="1" t="str">
        <f t="shared" si="0"/>
        <v>20105</v>
      </c>
      <c r="D18" s="1" t="s">
        <v>32</v>
      </c>
      <c r="E18" s="1" t="s">
        <v>21</v>
      </c>
      <c r="F18" s="1" t="s">
        <v>15</v>
      </c>
      <c r="G18" s="1" t="s">
        <v>199</v>
      </c>
      <c r="H18" s="2">
        <v>13</v>
      </c>
      <c r="I18" s="1">
        <v>542</v>
      </c>
    </row>
    <row r="19" spans="1:9" s="1" customFormat="1" outlineLevel="2" x14ac:dyDescent="0.25">
      <c r="A19" s="1" t="s">
        <v>11</v>
      </c>
      <c r="B19" s="1" t="s">
        <v>33</v>
      </c>
      <c r="C19" s="1" t="str">
        <f t="shared" si="0"/>
        <v>20105</v>
      </c>
      <c r="D19" s="1" t="s">
        <v>34</v>
      </c>
      <c r="E19" s="1" t="s">
        <v>21</v>
      </c>
      <c r="F19" s="1" t="s">
        <v>15</v>
      </c>
      <c r="G19" s="1" t="s">
        <v>199</v>
      </c>
      <c r="H19" s="2">
        <v>13</v>
      </c>
      <c r="I19" s="1">
        <v>74</v>
      </c>
    </row>
    <row r="20" spans="1:9" s="1" customFormat="1" outlineLevel="2" x14ac:dyDescent="0.25">
      <c r="A20" s="1" t="s">
        <v>11</v>
      </c>
      <c r="B20" s="1" t="s">
        <v>33</v>
      </c>
      <c r="C20" s="1" t="str">
        <f t="shared" si="0"/>
        <v>00101</v>
      </c>
      <c r="D20" s="1" t="s">
        <v>35</v>
      </c>
      <c r="E20" s="1" t="s">
        <v>19</v>
      </c>
      <c r="F20" s="1" t="s">
        <v>15</v>
      </c>
      <c r="G20" s="1" t="s">
        <v>199</v>
      </c>
      <c r="H20" s="2">
        <v>13</v>
      </c>
      <c r="I20" s="1">
        <v>129</v>
      </c>
    </row>
    <row r="21" spans="1:9" s="1" customFormat="1" outlineLevel="2" x14ac:dyDescent="0.25">
      <c r="A21" s="1" t="s">
        <v>11</v>
      </c>
      <c r="B21" s="1" t="s">
        <v>33</v>
      </c>
      <c r="C21" s="1" t="str">
        <f t="shared" si="0"/>
        <v>20204</v>
      </c>
      <c r="D21" s="1" t="s">
        <v>36</v>
      </c>
      <c r="E21" s="1" t="s">
        <v>17</v>
      </c>
      <c r="F21" s="1" t="s">
        <v>15</v>
      </c>
      <c r="G21" s="1" t="s">
        <v>199</v>
      </c>
      <c r="H21" s="2">
        <v>13</v>
      </c>
      <c r="I21" s="1">
        <v>455</v>
      </c>
    </row>
    <row r="22" spans="1:9" s="1" customFormat="1" outlineLevel="1" x14ac:dyDescent="0.25">
      <c r="A22" s="4" t="s">
        <v>180</v>
      </c>
      <c r="H22" s="2"/>
      <c r="I22" s="1">
        <f>SUBTOTAL(9,I7:I21)</f>
        <v>2537</v>
      </c>
    </row>
    <row r="23" spans="1:9" s="1" customFormat="1" outlineLevel="2" x14ac:dyDescent="0.25">
      <c r="A23" s="1" t="s">
        <v>37</v>
      </c>
      <c r="B23" s="1" t="s">
        <v>38</v>
      </c>
      <c r="C23" s="1" t="str">
        <f>LEFT(E23,5)</f>
        <v>20005</v>
      </c>
      <c r="D23" s="1" t="s">
        <v>39</v>
      </c>
      <c r="E23" s="1" t="s">
        <v>14</v>
      </c>
      <c r="F23" s="1" t="s">
        <v>40</v>
      </c>
      <c r="G23" s="1" t="s">
        <v>199</v>
      </c>
      <c r="H23" s="2">
        <v>12.5</v>
      </c>
      <c r="I23" s="1">
        <v>121</v>
      </c>
    </row>
    <row r="24" spans="1:9" s="1" customFormat="1" outlineLevel="2" x14ac:dyDescent="0.25">
      <c r="A24" s="1" t="s">
        <v>37</v>
      </c>
      <c r="B24" s="1" t="s">
        <v>41</v>
      </c>
      <c r="C24" s="1" t="str">
        <f>LEFT(E24,5)</f>
        <v>20005</v>
      </c>
      <c r="D24" s="1" t="s">
        <v>42</v>
      </c>
      <c r="E24" s="1" t="s">
        <v>14</v>
      </c>
      <c r="F24" s="1" t="s">
        <v>40</v>
      </c>
      <c r="G24" s="1" t="s">
        <v>199</v>
      </c>
      <c r="H24" s="2">
        <v>12.5</v>
      </c>
      <c r="I24" s="1">
        <v>167</v>
      </c>
    </row>
    <row r="25" spans="1:9" s="1" customFormat="1" outlineLevel="2" x14ac:dyDescent="0.25">
      <c r="A25" s="1" t="s">
        <v>37</v>
      </c>
      <c r="B25" s="1" t="s">
        <v>43</v>
      </c>
      <c r="C25" s="1" t="str">
        <f>LEFT(E25,5)</f>
        <v>20005</v>
      </c>
      <c r="D25" s="1" t="s">
        <v>44</v>
      </c>
      <c r="E25" s="1" t="s">
        <v>14</v>
      </c>
      <c r="F25" s="1" t="s">
        <v>40</v>
      </c>
      <c r="G25" s="1" t="s">
        <v>199</v>
      </c>
      <c r="H25" s="2">
        <v>12.5</v>
      </c>
      <c r="I25" s="1">
        <v>305</v>
      </c>
    </row>
    <row r="26" spans="1:9" s="1" customFormat="1" outlineLevel="1" x14ac:dyDescent="0.25">
      <c r="A26" s="4" t="s">
        <v>181</v>
      </c>
      <c r="H26" s="2"/>
      <c r="I26" s="1">
        <f>SUBTOTAL(9,I23:I25)</f>
        <v>593</v>
      </c>
    </row>
    <row r="27" spans="1:9" s="1" customFormat="1" outlineLevel="2" x14ac:dyDescent="0.25">
      <c r="A27" s="1" t="s">
        <v>45</v>
      </c>
      <c r="B27" s="1" t="s">
        <v>46</v>
      </c>
      <c r="C27" s="1" t="str">
        <f>LEFT(E27,5)</f>
        <v>10001</v>
      </c>
      <c r="D27" s="1" t="s">
        <v>47</v>
      </c>
      <c r="E27" s="1" t="s">
        <v>25</v>
      </c>
      <c r="F27" s="1" t="s">
        <v>48</v>
      </c>
      <c r="G27" s="1" t="s">
        <v>199</v>
      </c>
      <c r="H27" s="2">
        <v>16</v>
      </c>
      <c r="I27" s="1">
        <v>136</v>
      </c>
    </row>
    <row r="28" spans="1:9" s="1" customFormat="1" outlineLevel="2" x14ac:dyDescent="0.25">
      <c r="A28" s="1" t="s">
        <v>45</v>
      </c>
      <c r="B28" s="1" t="s">
        <v>49</v>
      </c>
      <c r="C28" s="1" t="str">
        <f>LEFT(E28,5)</f>
        <v>10001</v>
      </c>
      <c r="D28" s="1" t="s">
        <v>50</v>
      </c>
      <c r="E28" s="1" t="s">
        <v>25</v>
      </c>
      <c r="F28" s="1" t="s">
        <v>48</v>
      </c>
      <c r="G28" s="1" t="s">
        <v>199</v>
      </c>
      <c r="H28" s="2">
        <v>16</v>
      </c>
      <c r="I28" s="1">
        <v>129</v>
      </c>
    </row>
    <row r="29" spans="1:9" s="1" customFormat="1" outlineLevel="1" x14ac:dyDescent="0.25">
      <c r="A29" s="4" t="s">
        <v>182</v>
      </c>
      <c r="H29" s="2"/>
      <c r="I29" s="1">
        <f>SUBTOTAL(9,I27:I28)</f>
        <v>265</v>
      </c>
    </row>
    <row r="30" spans="1:9" s="1" customFormat="1" outlineLevel="2" x14ac:dyDescent="0.25">
      <c r="A30" s="1" t="s">
        <v>51</v>
      </c>
      <c r="B30" s="1" t="s">
        <v>52</v>
      </c>
      <c r="C30" s="1" t="str">
        <f>LEFT(E30,5)</f>
        <v>20105</v>
      </c>
      <c r="D30" s="1" t="s">
        <v>53</v>
      </c>
      <c r="E30" s="1" t="s">
        <v>21</v>
      </c>
      <c r="F30" s="1" t="s">
        <v>54</v>
      </c>
      <c r="G30" s="1" t="s">
        <v>199</v>
      </c>
      <c r="H30" s="2">
        <v>20</v>
      </c>
      <c r="I30" s="1">
        <v>44</v>
      </c>
    </row>
    <row r="31" spans="1:9" s="1" customFormat="1" outlineLevel="2" x14ac:dyDescent="0.25">
      <c r="A31" s="1" t="s">
        <v>51</v>
      </c>
      <c r="B31" s="1" t="s">
        <v>52</v>
      </c>
      <c r="C31" s="1" t="str">
        <f>LEFT(E31,5)</f>
        <v>20204</v>
      </c>
      <c r="D31" s="1" t="s">
        <v>55</v>
      </c>
      <c r="E31" s="1" t="s">
        <v>17</v>
      </c>
      <c r="F31" s="1" t="s">
        <v>54</v>
      </c>
      <c r="G31" s="1" t="s">
        <v>199</v>
      </c>
      <c r="H31" s="2">
        <v>20</v>
      </c>
      <c r="I31" s="1">
        <v>464</v>
      </c>
    </row>
    <row r="32" spans="1:9" s="1" customFormat="1" outlineLevel="2" x14ac:dyDescent="0.25">
      <c r="A32" s="1" t="s">
        <v>51</v>
      </c>
      <c r="B32" s="1" t="s">
        <v>56</v>
      </c>
      <c r="C32" s="1" t="str">
        <f>LEFT(E32,5)</f>
        <v>20105</v>
      </c>
      <c r="D32" s="1" t="s">
        <v>57</v>
      </c>
      <c r="E32" s="1" t="s">
        <v>21</v>
      </c>
      <c r="F32" s="1" t="s">
        <v>54</v>
      </c>
      <c r="G32" s="1" t="s">
        <v>199</v>
      </c>
      <c r="H32" s="2">
        <v>20</v>
      </c>
      <c r="I32" s="1">
        <v>104</v>
      </c>
    </row>
    <row r="33" spans="1:9" s="1" customFormat="1" outlineLevel="1" x14ac:dyDescent="0.25">
      <c r="A33" s="4" t="s">
        <v>183</v>
      </c>
      <c r="H33" s="2"/>
      <c r="I33" s="1">
        <f>SUBTOTAL(9,I30:I32)</f>
        <v>612</v>
      </c>
    </row>
    <row r="34" spans="1:9" s="1" customFormat="1" outlineLevel="2" x14ac:dyDescent="0.25">
      <c r="A34" s="1" t="s">
        <v>58</v>
      </c>
      <c r="B34" s="1" t="s">
        <v>59</v>
      </c>
      <c r="C34" s="1" t="str">
        <f>LEFT(E34,5)</f>
        <v>20204</v>
      </c>
      <c r="D34" s="1" t="s">
        <v>60</v>
      </c>
      <c r="E34" s="1" t="s">
        <v>17</v>
      </c>
      <c r="F34" s="1" t="s">
        <v>61</v>
      </c>
      <c r="G34" s="1" t="s">
        <v>199</v>
      </c>
      <c r="H34" s="2">
        <v>12.5</v>
      </c>
      <c r="I34" s="1">
        <v>157</v>
      </c>
    </row>
    <row r="35" spans="1:9" s="1" customFormat="1" outlineLevel="1" x14ac:dyDescent="0.25">
      <c r="A35" s="4" t="s">
        <v>184</v>
      </c>
      <c r="H35" s="2"/>
      <c r="I35" s="1">
        <f>SUBTOTAL(9,I34:I34)</f>
        <v>157</v>
      </c>
    </row>
    <row r="36" spans="1:9" s="1" customFormat="1" outlineLevel="2" x14ac:dyDescent="0.25">
      <c r="A36" s="1" t="s">
        <v>62</v>
      </c>
      <c r="B36" s="1" t="s">
        <v>63</v>
      </c>
      <c r="C36" s="1" t="str">
        <f>LEFT(E36,5)</f>
        <v>00101</v>
      </c>
      <c r="D36" s="1" t="s">
        <v>64</v>
      </c>
      <c r="E36" s="1" t="s">
        <v>19</v>
      </c>
      <c r="F36" s="1" t="s">
        <v>48</v>
      </c>
      <c r="G36" s="1" t="s">
        <v>199</v>
      </c>
      <c r="H36" s="2">
        <v>14.5</v>
      </c>
      <c r="I36" s="1">
        <v>8</v>
      </c>
    </row>
    <row r="37" spans="1:9" s="1" customFormat="1" outlineLevel="1" x14ac:dyDescent="0.25">
      <c r="A37" s="4" t="s">
        <v>185</v>
      </c>
      <c r="H37" s="2"/>
      <c r="I37" s="1">
        <f>SUBTOTAL(9,I36:I36)</f>
        <v>8</v>
      </c>
    </row>
    <row r="38" spans="1:9" s="1" customFormat="1" outlineLevel="2" x14ac:dyDescent="0.25">
      <c r="A38" s="1" t="s">
        <v>65</v>
      </c>
      <c r="B38" s="1" t="s">
        <v>66</v>
      </c>
      <c r="C38" s="1" t="str">
        <f t="shared" ref="C38:C48" si="1">LEFT(E38,5)</f>
        <v>20005</v>
      </c>
      <c r="D38" s="1" t="s">
        <v>67</v>
      </c>
      <c r="E38" s="1" t="s">
        <v>14</v>
      </c>
      <c r="F38" s="1" t="s">
        <v>68</v>
      </c>
      <c r="G38" s="1" t="s">
        <v>199</v>
      </c>
      <c r="H38" s="2">
        <v>14</v>
      </c>
      <c r="I38" s="1">
        <v>9</v>
      </c>
    </row>
    <row r="39" spans="1:9" s="1" customFormat="1" outlineLevel="2" x14ac:dyDescent="0.25">
      <c r="A39" s="1" t="s">
        <v>65</v>
      </c>
      <c r="B39" s="1" t="s">
        <v>69</v>
      </c>
      <c r="C39" s="1" t="str">
        <f t="shared" si="1"/>
        <v>20005</v>
      </c>
      <c r="D39" s="1" t="s">
        <v>70</v>
      </c>
      <c r="E39" s="1" t="s">
        <v>14</v>
      </c>
      <c r="F39" s="1" t="s">
        <v>68</v>
      </c>
      <c r="G39" s="1" t="s">
        <v>199</v>
      </c>
      <c r="H39" s="2">
        <v>14</v>
      </c>
      <c r="I39" s="1">
        <v>115</v>
      </c>
    </row>
    <row r="40" spans="1:9" s="1" customFormat="1" outlineLevel="2" x14ac:dyDescent="0.25">
      <c r="A40" s="1" t="s">
        <v>65</v>
      </c>
      <c r="B40" s="1" t="s">
        <v>69</v>
      </c>
      <c r="C40" s="1" t="str">
        <f t="shared" si="1"/>
        <v>20204</v>
      </c>
      <c r="D40" s="1" t="s">
        <v>71</v>
      </c>
      <c r="E40" s="1" t="s">
        <v>17</v>
      </c>
      <c r="F40" s="1" t="s">
        <v>68</v>
      </c>
      <c r="G40" s="1" t="s">
        <v>199</v>
      </c>
      <c r="H40" s="2">
        <v>14</v>
      </c>
      <c r="I40" s="1">
        <v>271</v>
      </c>
    </row>
    <row r="41" spans="1:9" s="1" customFormat="1" outlineLevel="2" x14ac:dyDescent="0.25">
      <c r="A41" s="1" t="s">
        <v>65</v>
      </c>
      <c r="B41" s="1" t="s">
        <v>72</v>
      </c>
      <c r="C41" s="1" t="str">
        <f t="shared" si="1"/>
        <v>00101</v>
      </c>
      <c r="D41" s="1" t="s">
        <v>73</v>
      </c>
      <c r="E41" s="1" t="s">
        <v>19</v>
      </c>
      <c r="F41" s="1" t="s">
        <v>68</v>
      </c>
      <c r="G41" s="1" t="s">
        <v>199</v>
      </c>
      <c r="H41" s="2">
        <v>14</v>
      </c>
      <c r="I41" s="1">
        <v>210</v>
      </c>
    </row>
    <row r="42" spans="1:9" s="1" customFormat="1" outlineLevel="2" x14ac:dyDescent="0.25">
      <c r="A42" s="1" t="s">
        <v>65</v>
      </c>
      <c r="B42" s="1" t="s">
        <v>72</v>
      </c>
      <c r="C42" s="1" t="str">
        <f t="shared" si="1"/>
        <v>20204</v>
      </c>
      <c r="D42" s="1" t="s">
        <v>74</v>
      </c>
      <c r="E42" s="1" t="s">
        <v>17</v>
      </c>
      <c r="F42" s="1" t="s">
        <v>68</v>
      </c>
      <c r="G42" s="1" t="s">
        <v>199</v>
      </c>
      <c r="H42" s="2">
        <v>14</v>
      </c>
      <c r="I42" s="1">
        <v>306</v>
      </c>
    </row>
    <row r="43" spans="1:9" s="1" customFormat="1" outlineLevel="2" x14ac:dyDescent="0.25">
      <c r="A43" s="1" t="s">
        <v>65</v>
      </c>
      <c r="B43" s="1" t="s">
        <v>72</v>
      </c>
      <c r="C43" s="1" t="str">
        <f t="shared" si="1"/>
        <v>20005</v>
      </c>
      <c r="D43" s="1" t="s">
        <v>75</v>
      </c>
      <c r="E43" s="1" t="s">
        <v>14</v>
      </c>
      <c r="F43" s="1" t="s">
        <v>68</v>
      </c>
      <c r="G43" s="1" t="s">
        <v>199</v>
      </c>
      <c r="H43" s="2">
        <v>14</v>
      </c>
      <c r="I43" s="1">
        <v>469</v>
      </c>
    </row>
    <row r="44" spans="1:9" s="1" customFormat="1" outlineLevel="2" x14ac:dyDescent="0.25">
      <c r="A44" s="1" t="s">
        <v>65</v>
      </c>
      <c r="B44" s="1" t="s">
        <v>76</v>
      </c>
      <c r="C44" s="1" t="str">
        <f t="shared" si="1"/>
        <v>20005</v>
      </c>
      <c r="D44" s="1" t="s">
        <v>77</v>
      </c>
      <c r="E44" s="1" t="s">
        <v>14</v>
      </c>
      <c r="F44" s="1" t="s">
        <v>68</v>
      </c>
      <c r="G44" s="1" t="s">
        <v>199</v>
      </c>
      <c r="H44" s="2">
        <v>14</v>
      </c>
      <c r="I44" s="1">
        <v>42</v>
      </c>
    </row>
    <row r="45" spans="1:9" s="1" customFormat="1" outlineLevel="2" x14ac:dyDescent="0.25">
      <c r="A45" s="1" t="s">
        <v>65</v>
      </c>
      <c r="B45" s="1" t="s">
        <v>76</v>
      </c>
      <c r="C45" s="1" t="str">
        <f t="shared" si="1"/>
        <v>20204</v>
      </c>
      <c r="D45" s="1" t="s">
        <v>78</v>
      </c>
      <c r="E45" s="1" t="s">
        <v>17</v>
      </c>
      <c r="F45" s="1" t="s">
        <v>68</v>
      </c>
      <c r="G45" s="1" t="s">
        <v>199</v>
      </c>
      <c r="H45" s="2">
        <v>14</v>
      </c>
      <c r="I45" s="1">
        <v>155</v>
      </c>
    </row>
    <row r="46" spans="1:9" s="1" customFormat="1" outlineLevel="2" x14ac:dyDescent="0.25">
      <c r="A46" s="1" t="s">
        <v>65</v>
      </c>
      <c r="B46" s="1" t="s">
        <v>79</v>
      </c>
      <c r="C46" s="1" t="str">
        <f t="shared" si="1"/>
        <v>00101</v>
      </c>
      <c r="D46" s="1" t="s">
        <v>80</v>
      </c>
      <c r="E46" s="1" t="s">
        <v>19</v>
      </c>
      <c r="F46" s="1" t="s">
        <v>68</v>
      </c>
      <c r="G46" s="1" t="s">
        <v>199</v>
      </c>
      <c r="H46" s="2">
        <v>14</v>
      </c>
      <c r="I46" s="1">
        <v>1</v>
      </c>
    </row>
    <row r="47" spans="1:9" s="1" customFormat="1" outlineLevel="2" x14ac:dyDescent="0.25">
      <c r="A47" s="1" t="s">
        <v>65</v>
      </c>
      <c r="B47" s="1" t="s">
        <v>79</v>
      </c>
      <c r="C47" s="1" t="str">
        <f t="shared" si="1"/>
        <v>20204</v>
      </c>
      <c r="D47" s="1" t="s">
        <v>81</v>
      </c>
      <c r="E47" s="1" t="s">
        <v>17</v>
      </c>
      <c r="F47" s="1" t="s">
        <v>68</v>
      </c>
      <c r="G47" s="1" t="s">
        <v>199</v>
      </c>
      <c r="H47" s="2">
        <v>14</v>
      </c>
      <c r="I47" s="1">
        <v>593</v>
      </c>
    </row>
    <row r="48" spans="1:9" s="1" customFormat="1" outlineLevel="2" x14ac:dyDescent="0.25">
      <c r="A48" s="1" t="s">
        <v>65</v>
      </c>
      <c r="B48" s="1" t="s">
        <v>79</v>
      </c>
      <c r="C48" s="1" t="str">
        <f t="shared" si="1"/>
        <v>20005</v>
      </c>
      <c r="D48" s="1" t="s">
        <v>82</v>
      </c>
      <c r="E48" s="1" t="s">
        <v>14</v>
      </c>
      <c r="F48" s="1" t="s">
        <v>68</v>
      </c>
      <c r="G48" s="1" t="s">
        <v>199</v>
      </c>
      <c r="H48" s="2">
        <v>14</v>
      </c>
      <c r="I48" s="1">
        <v>1262</v>
      </c>
    </row>
    <row r="49" spans="1:9" s="1" customFormat="1" outlineLevel="1" x14ac:dyDescent="0.25">
      <c r="A49" s="4" t="s">
        <v>186</v>
      </c>
      <c r="H49" s="2"/>
      <c r="I49" s="1">
        <f>SUBTOTAL(9,I38:I48)</f>
        <v>3433</v>
      </c>
    </row>
    <row r="50" spans="1:9" s="1" customFormat="1" outlineLevel="2" x14ac:dyDescent="0.25">
      <c r="A50" s="1" t="s">
        <v>83</v>
      </c>
      <c r="B50" s="1" t="s">
        <v>84</v>
      </c>
      <c r="C50" s="1" t="str">
        <f>LEFT(E50,5)</f>
        <v>00101</v>
      </c>
      <c r="D50" s="1" t="s">
        <v>85</v>
      </c>
      <c r="E50" s="1" t="s">
        <v>19</v>
      </c>
      <c r="F50" s="1" t="s">
        <v>86</v>
      </c>
      <c r="G50" s="1" t="s">
        <v>199</v>
      </c>
      <c r="H50" s="2">
        <v>24</v>
      </c>
      <c r="I50" s="1">
        <v>118</v>
      </c>
    </row>
    <row r="51" spans="1:9" s="1" customFormat="1" outlineLevel="1" x14ac:dyDescent="0.25">
      <c r="A51" s="4" t="s">
        <v>187</v>
      </c>
      <c r="H51" s="2"/>
      <c r="I51" s="1">
        <f>SUBTOTAL(9,I50:I50)</f>
        <v>118</v>
      </c>
    </row>
    <row r="52" spans="1:9" s="1" customFormat="1" outlineLevel="2" x14ac:dyDescent="0.25">
      <c r="A52" s="1" t="s">
        <v>87</v>
      </c>
      <c r="B52" s="1" t="s">
        <v>88</v>
      </c>
      <c r="C52" s="1" t="str">
        <f>LEFT(E52,5)</f>
        <v>20105</v>
      </c>
      <c r="D52" s="1" t="s">
        <v>89</v>
      </c>
      <c r="E52" s="1" t="s">
        <v>21</v>
      </c>
      <c r="F52" s="1" t="s">
        <v>90</v>
      </c>
      <c r="G52" s="1" t="s">
        <v>199</v>
      </c>
      <c r="H52" s="2">
        <v>22</v>
      </c>
      <c r="I52" s="1">
        <v>30</v>
      </c>
    </row>
    <row r="53" spans="1:9" s="1" customFormat="1" outlineLevel="2" x14ac:dyDescent="0.25">
      <c r="A53" s="1" t="s">
        <v>87</v>
      </c>
      <c r="B53" s="1" t="s">
        <v>88</v>
      </c>
      <c r="C53" s="1" t="str">
        <f>LEFT(E53,5)</f>
        <v>00101</v>
      </c>
      <c r="D53" s="1" t="s">
        <v>91</v>
      </c>
      <c r="E53" s="1" t="s">
        <v>19</v>
      </c>
      <c r="F53" s="1" t="s">
        <v>90</v>
      </c>
      <c r="G53" s="1" t="s">
        <v>199</v>
      </c>
      <c r="H53" s="2">
        <v>22</v>
      </c>
      <c r="I53" s="1">
        <v>397</v>
      </c>
    </row>
    <row r="54" spans="1:9" s="1" customFormat="1" outlineLevel="1" x14ac:dyDescent="0.25">
      <c r="A54" s="4" t="s">
        <v>188</v>
      </c>
      <c r="H54" s="2"/>
      <c r="I54" s="1">
        <f>SUBTOTAL(9,I52:I53)</f>
        <v>427</v>
      </c>
    </row>
    <row r="55" spans="1:9" s="1" customFormat="1" outlineLevel="2" x14ac:dyDescent="0.25">
      <c r="A55" s="1" t="s">
        <v>92</v>
      </c>
      <c r="B55" s="1" t="s">
        <v>93</v>
      </c>
      <c r="C55" s="1" t="str">
        <f>LEFT(E55,5)</f>
        <v>00115</v>
      </c>
      <c r="D55" s="1" t="s">
        <v>94</v>
      </c>
      <c r="E55" s="1" t="s">
        <v>95</v>
      </c>
      <c r="F55" s="1" t="s">
        <v>96</v>
      </c>
      <c r="G55" s="1" t="s">
        <v>199</v>
      </c>
      <c r="H55" s="2">
        <v>18</v>
      </c>
      <c r="I55" s="1">
        <v>168</v>
      </c>
    </row>
    <row r="56" spans="1:9" s="1" customFormat="1" outlineLevel="2" x14ac:dyDescent="0.25">
      <c r="A56" s="1" t="s">
        <v>92</v>
      </c>
      <c r="B56" s="1" t="s">
        <v>97</v>
      </c>
      <c r="C56" s="1" t="str">
        <f>LEFT(E56,5)</f>
        <v>00115</v>
      </c>
      <c r="D56" s="1" t="s">
        <v>98</v>
      </c>
      <c r="E56" s="1" t="s">
        <v>95</v>
      </c>
      <c r="F56" s="1" t="s">
        <v>96</v>
      </c>
      <c r="G56" s="1" t="s">
        <v>199</v>
      </c>
      <c r="H56" s="2">
        <v>18</v>
      </c>
      <c r="I56" s="1">
        <v>78</v>
      </c>
    </row>
    <row r="57" spans="1:9" s="1" customFormat="1" outlineLevel="1" x14ac:dyDescent="0.25">
      <c r="A57" s="4" t="s">
        <v>189</v>
      </c>
      <c r="H57" s="2"/>
      <c r="I57" s="1">
        <f>SUBTOTAL(9,I55:I56)</f>
        <v>246</v>
      </c>
    </row>
    <row r="58" spans="1:9" s="1" customFormat="1" outlineLevel="2" x14ac:dyDescent="0.25">
      <c r="A58" s="1" t="s">
        <v>99</v>
      </c>
      <c r="B58" s="1" t="s">
        <v>100</v>
      </c>
      <c r="C58" s="1" t="str">
        <f>LEFT(E58,5)</f>
        <v>10001</v>
      </c>
      <c r="D58" s="1" t="s">
        <v>101</v>
      </c>
      <c r="E58" s="1" t="s">
        <v>25</v>
      </c>
      <c r="F58" s="1" t="s">
        <v>102</v>
      </c>
      <c r="G58" s="1" t="s">
        <v>199</v>
      </c>
      <c r="H58" s="2">
        <v>11.5</v>
      </c>
      <c r="I58" s="1">
        <v>1</v>
      </c>
    </row>
    <row r="59" spans="1:9" s="1" customFormat="1" outlineLevel="2" x14ac:dyDescent="0.25">
      <c r="A59" s="1" t="s">
        <v>99</v>
      </c>
      <c r="B59" s="1" t="s">
        <v>100</v>
      </c>
      <c r="C59" s="1" t="str">
        <f>LEFT(E59,5)</f>
        <v>60002</v>
      </c>
      <c r="D59" s="1" t="s">
        <v>103</v>
      </c>
      <c r="E59" s="1" t="s">
        <v>104</v>
      </c>
      <c r="F59" s="1" t="s">
        <v>102</v>
      </c>
      <c r="G59" s="1" t="s">
        <v>199</v>
      </c>
      <c r="H59" s="2">
        <v>11.5</v>
      </c>
      <c r="I59" s="1">
        <v>36</v>
      </c>
    </row>
    <row r="60" spans="1:9" s="1" customFormat="1" outlineLevel="2" x14ac:dyDescent="0.25">
      <c r="A60" s="1" t="s">
        <v>99</v>
      </c>
      <c r="B60" s="1" t="s">
        <v>105</v>
      </c>
      <c r="C60" s="1" t="str">
        <f>LEFT(E60,5)</f>
        <v>60002</v>
      </c>
      <c r="D60" s="1" t="s">
        <v>106</v>
      </c>
      <c r="E60" s="1" t="s">
        <v>104</v>
      </c>
      <c r="F60" s="1" t="s">
        <v>107</v>
      </c>
      <c r="G60" s="1" t="s">
        <v>199</v>
      </c>
      <c r="H60" s="2">
        <v>11.5</v>
      </c>
      <c r="I60" s="1">
        <v>1</v>
      </c>
    </row>
    <row r="61" spans="1:9" s="1" customFormat="1" outlineLevel="2" x14ac:dyDescent="0.25">
      <c r="A61" s="1" t="s">
        <v>99</v>
      </c>
      <c r="B61" s="1" t="s">
        <v>108</v>
      </c>
      <c r="C61" s="1" t="str">
        <f>LEFT(E61,5)</f>
        <v>60002</v>
      </c>
      <c r="D61" s="1" t="s">
        <v>109</v>
      </c>
      <c r="E61" s="1" t="s">
        <v>104</v>
      </c>
      <c r="F61" s="1" t="s">
        <v>107</v>
      </c>
      <c r="G61" s="1" t="s">
        <v>199</v>
      </c>
      <c r="H61" s="2">
        <v>11.5</v>
      </c>
      <c r="I61" s="1">
        <v>8</v>
      </c>
    </row>
    <row r="62" spans="1:9" s="1" customFormat="1" outlineLevel="1" x14ac:dyDescent="0.25">
      <c r="A62" s="4" t="s">
        <v>190</v>
      </c>
      <c r="H62" s="2"/>
      <c r="I62" s="1">
        <f>SUBTOTAL(9,I58:I61)</f>
        <v>46</v>
      </c>
    </row>
    <row r="63" spans="1:9" s="1" customFormat="1" outlineLevel="2" x14ac:dyDescent="0.25">
      <c r="A63" s="1" t="s">
        <v>110</v>
      </c>
      <c r="B63" s="1" t="s">
        <v>111</v>
      </c>
      <c r="C63" s="1" t="str">
        <f t="shared" ref="C63:C68" si="2">LEFT(E63,5)</f>
        <v>50001</v>
      </c>
      <c r="D63" s="1" t="s">
        <v>112</v>
      </c>
      <c r="E63" s="1" t="s">
        <v>113</v>
      </c>
      <c r="F63" s="1" t="s">
        <v>114</v>
      </c>
      <c r="G63" s="1" t="s">
        <v>199</v>
      </c>
      <c r="H63" s="2">
        <v>11</v>
      </c>
      <c r="I63" s="1">
        <v>3</v>
      </c>
    </row>
    <row r="64" spans="1:9" s="1" customFormat="1" outlineLevel="2" x14ac:dyDescent="0.25">
      <c r="A64" s="1" t="s">
        <v>110</v>
      </c>
      <c r="B64" s="1" t="s">
        <v>111</v>
      </c>
      <c r="C64" s="1" t="str">
        <f t="shared" si="2"/>
        <v>60002</v>
      </c>
      <c r="D64" s="1" t="s">
        <v>115</v>
      </c>
      <c r="E64" s="1" t="s">
        <v>104</v>
      </c>
      <c r="F64" s="1" t="s">
        <v>114</v>
      </c>
      <c r="G64" s="1" t="s">
        <v>199</v>
      </c>
      <c r="H64" s="2">
        <v>11</v>
      </c>
      <c r="I64" s="1">
        <v>33</v>
      </c>
    </row>
    <row r="65" spans="1:9" s="1" customFormat="1" outlineLevel="2" x14ac:dyDescent="0.25">
      <c r="A65" s="1" t="s">
        <v>110</v>
      </c>
      <c r="B65" s="1" t="s">
        <v>111</v>
      </c>
      <c r="C65" s="1" t="str">
        <f t="shared" si="2"/>
        <v>10001</v>
      </c>
      <c r="D65" s="1" t="s">
        <v>116</v>
      </c>
      <c r="E65" s="1" t="s">
        <v>25</v>
      </c>
      <c r="F65" s="1" t="s">
        <v>114</v>
      </c>
      <c r="G65" s="1" t="s">
        <v>199</v>
      </c>
      <c r="H65" s="2">
        <v>11</v>
      </c>
      <c r="I65" s="1">
        <v>110</v>
      </c>
    </row>
    <row r="66" spans="1:9" s="1" customFormat="1" outlineLevel="2" x14ac:dyDescent="0.25">
      <c r="A66" s="1" t="s">
        <v>110</v>
      </c>
      <c r="B66" s="1" t="s">
        <v>117</v>
      </c>
      <c r="C66" s="1" t="str">
        <f t="shared" si="2"/>
        <v>60002</v>
      </c>
      <c r="D66" s="1" t="s">
        <v>118</v>
      </c>
      <c r="E66" s="1" t="s">
        <v>104</v>
      </c>
      <c r="F66" s="1" t="s">
        <v>119</v>
      </c>
      <c r="G66" s="1" t="s">
        <v>199</v>
      </c>
      <c r="H66" s="2">
        <v>11</v>
      </c>
      <c r="I66" s="1">
        <v>30</v>
      </c>
    </row>
    <row r="67" spans="1:9" s="1" customFormat="1" outlineLevel="2" x14ac:dyDescent="0.25">
      <c r="A67" s="1" t="s">
        <v>110</v>
      </c>
      <c r="B67" s="1" t="s">
        <v>120</v>
      </c>
      <c r="C67" s="1" t="str">
        <f t="shared" si="2"/>
        <v>60002</v>
      </c>
      <c r="D67" s="1" t="s">
        <v>121</v>
      </c>
      <c r="E67" s="1" t="s">
        <v>104</v>
      </c>
      <c r="F67" s="1" t="s">
        <v>119</v>
      </c>
      <c r="G67" s="1" t="s">
        <v>199</v>
      </c>
      <c r="H67" s="2">
        <v>11</v>
      </c>
      <c r="I67" s="1">
        <v>56</v>
      </c>
    </row>
    <row r="68" spans="1:9" s="1" customFormat="1" outlineLevel="2" x14ac:dyDescent="0.25">
      <c r="A68" s="1" t="s">
        <v>110</v>
      </c>
      <c r="B68" s="1" t="s">
        <v>122</v>
      </c>
      <c r="C68" s="1" t="str">
        <f t="shared" si="2"/>
        <v>60002</v>
      </c>
      <c r="D68" s="1" t="s">
        <v>123</v>
      </c>
      <c r="E68" s="1" t="s">
        <v>104</v>
      </c>
      <c r="F68" s="1" t="s">
        <v>119</v>
      </c>
      <c r="G68" s="1" t="s">
        <v>199</v>
      </c>
      <c r="H68" s="2">
        <v>11</v>
      </c>
      <c r="I68" s="1">
        <v>42</v>
      </c>
    </row>
    <row r="69" spans="1:9" s="1" customFormat="1" outlineLevel="1" x14ac:dyDescent="0.25">
      <c r="A69" s="4" t="s">
        <v>191</v>
      </c>
      <c r="H69" s="2"/>
      <c r="I69" s="1">
        <f>SUBTOTAL(9,I63:I68)</f>
        <v>274</v>
      </c>
    </row>
    <row r="70" spans="1:9" s="1" customFormat="1" outlineLevel="2" x14ac:dyDescent="0.25">
      <c r="A70" s="1" t="s">
        <v>124</v>
      </c>
      <c r="B70" s="1" t="s">
        <v>125</v>
      </c>
      <c r="C70" s="1" t="str">
        <f>LEFT(E70,5)</f>
        <v>69092</v>
      </c>
      <c r="D70" s="1" t="s">
        <v>126</v>
      </c>
      <c r="E70" s="1" t="s">
        <v>127</v>
      </c>
      <c r="F70" s="1" t="s">
        <v>128</v>
      </c>
      <c r="G70" s="1" t="s">
        <v>199</v>
      </c>
      <c r="H70" s="2">
        <v>36</v>
      </c>
      <c r="I70" s="1">
        <v>1</v>
      </c>
    </row>
    <row r="71" spans="1:9" s="1" customFormat="1" outlineLevel="1" x14ac:dyDescent="0.25">
      <c r="A71" s="4" t="s">
        <v>192</v>
      </c>
      <c r="H71" s="2"/>
      <c r="I71" s="1">
        <f>SUBTOTAL(9,I70:I70)</f>
        <v>1</v>
      </c>
    </row>
    <row r="72" spans="1:9" s="1" customFormat="1" outlineLevel="2" x14ac:dyDescent="0.25">
      <c r="A72" s="1" t="s">
        <v>129</v>
      </c>
      <c r="B72" s="1" t="s">
        <v>130</v>
      </c>
      <c r="C72" s="1" t="str">
        <f>LEFT(E72,5)</f>
        <v>00101</v>
      </c>
      <c r="D72" s="1" t="s">
        <v>131</v>
      </c>
      <c r="E72" s="1" t="s">
        <v>19</v>
      </c>
      <c r="F72" s="1" t="s">
        <v>132</v>
      </c>
      <c r="G72" s="1" t="s">
        <v>199</v>
      </c>
      <c r="H72" s="2">
        <v>36</v>
      </c>
      <c r="I72" s="1">
        <v>4</v>
      </c>
    </row>
    <row r="73" spans="1:9" s="1" customFormat="1" outlineLevel="1" x14ac:dyDescent="0.25">
      <c r="A73" s="4" t="s">
        <v>193</v>
      </c>
      <c r="H73" s="2"/>
      <c r="I73" s="1">
        <f>SUBTOTAL(9,I72:I72)</f>
        <v>4</v>
      </c>
    </row>
    <row r="74" spans="1:9" s="1" customFormat="1" outlineLevel="2" x14ac:dyDescent="0.25">
      <c r="A74" s="1" t="s">
        <v>133</v>
      </c>
      <c r="B74" s="1" t="s">
        <v>134</v>
      </c>
      <c r="C74" s="1" t="str">
        <f t="shared" ref="C74:C81" si="3">LEFT(E74,5)</f>
        <v>00115</v>
      </c>
      <c r="D74" s="1" t="s">
        <v>135</v>
      </c>
      <c r="E74" s="1" t="s">
        <v>95</v>
      </c>
      <c r="F74" s="1" t="s">
        <v>136</v>
      </c>
      <c r="G74" s="1" t="s">
        <v>199</v>
      </c>
      <c r="H74" s="2">
        <v>36</v>
      </c>
      <c r="I74" s="1">
        <v>44</v>
      </c>
    </row>
    <row r="75" spans="1:9" s="1" customFormat="1" outlineLevel="2" x14ac:dyDescent="0.25">
      <c r="A75" s="1" t="s">
        <v>133</v>
      </c>
      <c r="B75" s="1" t="s">
        <v>134</v>
      </c>
      <c r="C75" s="1" t="str">
        <f t="shared" si="3"/>
        <v>20502</v>
      </c>
      <c r="D75" s="1" t="s">
        <v>137</v>
      </c>
      <c r="E75" s="1" t="s">
        <v>138</v>
      </c>
      <c r="F75" s="1" t="s">
        <v>136</v>
      </c>
      <c r="G75" s="1" t="s">
        <v>199</v>
      </c>
      <c r="H75" s="2">
        <v>36</v>
      </c>
      <c r="I75" s="1">
        <v>53</v>
      </c>
    </row>
    <row r="76" spans="1:9" s="1" customFormat="1" outlineLevel="2" x14ac:dyDescent="0.25">
      <c r="A76" s="1" t="s">
        <v>133</v>
      </c>
      <c r="B76" s="1" t="s">
        <v>139</v>
      </c>
      <c r="C76" s="1" t="str">
        <f t="shared" si="3"/>
        <v>20502</v>
      </c>
      <c r="D76" s="1" t="s">
        <v>140</v>
      </c>
      <c r="E76" s="1" t="s">
        <v>138</v>
      </c>
      <c r="F76" s="1" t="s">
        <v>136</v>
      </c>
      <c r="G76" s="1" t="s">
        <v>199</v>
      </c>
      <c r="H76" s="2">
        <v>36</v>
      </c>
      <c r="I76" s="1">
        <v>10</v>
      </c>
    </row>
    <row r="77" spans="1:9" s="1" customFormat="1" outlineLevel="2" x14ac:dyDescent="0.25">
      <c r="A77" s="1" t="s">
        <v>133</v>
      </c>
      <c r="B77" s="1" t="s">
        <v>139</v>
      </c>
      <c r="C77" s="1" t="str">
        <f t="shared" si="3"/>
        <v>00115</v>
      </c>
      <c r="D77" s="1" t="s">
        <v>141</v>
      </c>
      <c r="E77" s="1" t="s">
        <v>95</v>
      </c>
      <c r="F77" s="1" t="s">
        <v>136</v>
      </c>
      <c r="G77" s="1" t="s">
        <v>199</v>
      </c>
      <c r="H77" s="2">
        <v>36</v>
      </c>
      <c r="I77" s="1">
        <v>24</v>
      </c>
    </row>
    <row r="78" spans="1:9" s="1" customFormat="1" outlineLevel="2" x14ac:dyDescent="0.25">
      <c r="A78" s="1" t="s">
        <v>133</v>
      </c>
      <c r="B78" s="1" t="s">
        <v>142</v>
      </c>
      <c r="C78" s="1" t="str">
        <f t="shared" si="3"/>
        <v>00115</v>
      </c>
      <c r="D78" s="1" t="s">
        <v>143</v>
      </c>
      <c r="E78" s="1" t="s">
        <v>95</v>
      </c>
      <c r="F78" s="1" t="s">
        <v>136</v>
      </c>
      <c r="G78" s="1" t="s">
        <v>199</v>
      </c>
      <c r="H78" s="2">
        <v>36</v>
      </c>
      <c r="I78" s="1">
        <v>172</v>
      </c>
    </row>
    <row r="79" spans="1:9" s="1" customFormat="1" outlineLevel="2" x14ac:dyDescent="0.25">
      <c r="A79" s="1" t="s">
        <v>133</v>
      </c>
      <c r="B79" s="1" t="s">
        <v>142</v>
      </c>
      <c r="C79" s="1" t="str">
        <f t="shared" si="3"/>
        <v>20502</v>
      </c>
      <c r="D79" s="1" t="s">
        <v>144</v>
      </c>
      <c r="E79" s="1" t="s">
        <v>138</v>
      </c>
      <c r="F79" s="1" t="s">
        <v>136</v>
      </c>
      <c r="G79" s="1" t="s">
        <v>199</v>
      </c>
      <c r="H79" s="2">
        <v>36</v>
      </c>
      <c r="I79" s="1">
        <v>175</v>
      </c>
    </row>
    <row r="80" spans="1:9" s="1" customFormat="1" outlineLevel="2" x14ac:dyDescent="0.25">
      <c r="A80" s="1" t="s">
        <v>133</v>
      </c>
      <c r="B80" s="1" t="s">
        <v>145</v>
      </c>
      <c r="C80" s="1" t="str">
        <f t="shared" si="3"/>
        <v>20502</v>
      </c>
      <c r="D80" s="1" t="s">
        <v>146</v>
      </c>
      <c r="E80" s="1" t="s">
        <v>138</v>
      </c>
      <c r="F80" s="1" t="s">
        <v>136</v>
      </c>
      <c r="G80" s="1" t="s">
        <v>199</v>
      </c>
      <c r="H80" s="2">
        <v>36</v>
      </c>
      <c r="I80" s="1">
        <v>117</v>
      </c>
    </row>
    <row r="81" spans="1:9" s="1" customFormat="1" outlineLevel="2" x14ac:dyDescent="0.25">
      <c r="A81" s="1" t="s">
        <v>133</v>
      </c>
      <c r="B81" s="1" t="s">
        <v>145</v>
      </c>
      <c r="C81" s="1" t="str">
        <f t="shared" si="3"/>
        <v>00115</v>
      </c>
      <c r="D81" s="1" t="s">
        <v>147</v>
      </c>
      <c r="E81" s="1" t="s">
        <v>95</v>
      </c>
      <c r="F81" s="1" t="s">
        <v>136</v>
      </c>
      <c r="G81" s="1" t="s">
        <v>199</v>
      </c>
      <c r="H81" s="2">
        <v>36</v>
      </c>
      <c r="I81" s="1">
        <v>119</v>
      </c>
    </row>
    <row r="82" spans="1:9" s="1" customFormat="1" outlineLevel="1" x14ac:dyDescent="0.25">
      <c r="A82" s="4" t="s">
        <v>194</v>
      </c>
      <c r="H82" s="2"/>
      <c r="I82" s="1">
        <f>SUBTOTAL(9,I74:I81)</f>
        <v>714</v>
      </c>
    </row>
    <row r="83" spans="1:9" s="1" customFormat="1" outlineLevel="2" x14ac:dyDescent="0.25">
      <c r="A83" s="1" t="s">
        <v>148</v>
      </c>
      <c r="B83" s="1" t="s">
        <v>149</v>
      </c>
      <c r="C83" s="1" t="str">
        <f>LEFT(E83,5)</f>
        <v>00115</v>
      </c>
      <c r="D83" s="1" t="s">
        <v>150</v>
      </c>
      <c r="E83" s="1" t="s">
        <v>95</v>
      </c>
      <c r="F83" s="1" t="s">
        <v>151</v>
      </c>
      <c r="G83" s="1" t="s">
        <v>199</v>
      </c>
      <c r="H83" s="2">
        <v>75</v>
      </c>
      <c r="I83" s="1">
        <v>23</v>
      </c>
    </row>
    <row r="84" spans="1:9" s="1" customFormat="1" outlineLevel="2" x14ac:dyDescent="0.25">
      <c r="A84" s="1" t="s">
        <v>148</v>
      </c>
      <c r="B84" s="1" t="s">
        <v>152</v>
      </c>
      <c r="C84" s="1" t="str">
        <f>LEFT(E84,5)</f>
        <v>20502</v>
      </c>
      <c r="D84" s="1" t="s">
        <v>153</v>
      </c>
      <c r="E84" s="1" t="s">
        <v>138</v>
      </c>
      <c r="F84" s="1" t="s">
        <v>151</v>
      </c>
      <c r="G84" s="1" t="s">
        <v>199</v>
      </c>
      <c r="H84" s="2">
        <v>75</v>
      </c>
      <c r="I84" s="1">
        <v>139</v>
      </c>
    </row>
    <row r="85" spans="1:9" s="1" customFormat="1" outlineLevel="2" x14ac:dyDescent="0.25">
      <c r="A85" s="1" t="s">
        <v>148</v>
      </c>
      <c r="B85" s="1" t="s">
        <v>154</v>
      </c>
      <c r="C85" s="1" t="str">
        <f>LEFT(E85,5)</f>
        <v>20502</v>
      </c>
      <c r="D85" s="1" t="s">
        <v>155</v>
      </c>
      <c r="E85" s="1" t="s">
        <v>138</v>
      </c>
      <c r="F85" s="1" t="s">
        <v>151</v>
      </c>
      <c r="G85" s="1" t="s">
        <v>199</v>
      </c>
      <c r="H85" s="2">
        <v>75</v>
      </c>
      <c r="I85" s="1">
        <v>65</v>
      </c>
    </row>
    <row r="86" spans="1:9" s="1" customFormat="1" outlineLevel="1" x14ac:dyDescent="0.25">
      <c r="A86" s="4" t="s">
        <v>195</v>
      </c>
      <c r="H86" s="2"/>
      <c r="I86" s="1">
        <f>SUBTOTAL(9,I83:I85)</f>
        <v>227</v>
      </c>
    </row>
    <row r="87" spans="1:9" s="1" customFormat="1" outlineLevel="2" x14ac:dyDescent="0.25">
      <c r="A87" s="1" t="s">
        <v>156</v>
      </c>
      <c r="B87" s="1" t="s">
        <v>157</v>
      </c>
      <c r="C87" s="1" t="str">
        <f>LEFT(E87,5)</f>
        <v>00115</v>
      </c>
      <c r="D87" s="1" t="s">
        <v>158</v>
      </c>
      <c r="E87" s="1" t="s">
        <v>95</v>
      </c>
      <c r="F87" s="1" t="s">
        <v>159</v>
      </c>
      <c r="G87" s="1" t="s">
        <v>199</v>
      </c>
      <c r="H87" s="2">
        <v>75</v>
      </c>
      <c r="I87" s="1">
        <v>35</v>
      </c>
    </row>
    <row r="88" spans="1:9" s="1" customFormat="1" outlineLevel="2" x14ac:dyDescent="0.25">
      <c r="A88" s="1" t="s">
        <v>156</v>
      </c>
      <c r="B88" s="1" t="s">
        <v>157</v>
      </c>
      <c r="C88" s="1" t="str">
        <f>LEFT(E88,5)</f>
        <v>20502</v>
      </c>
      <c r="D88" s="1" t="s">
        <v>160</v>
      </c>
      <c r="E88" s="1" t="s">
        <v>138</v>
      </c>
      <c r="F88" s="1" t="s">
        <v>159</v>
      </c>
      <c r="G88" s="1" t="s">
        <v>199</v>
      </c>
      <c r="H88" s="2">
        <v>75</v>
      </c>
      <c r="I88" s="1">
        <v>52</v>
      </c>
    </row>
    <row r="89" spans="1:9" s="1" customFormat="1" outlineLevel="2" x14ac:dyDescent="0.25">
      <c r="A89" s="1" t="s">
        <v>156</v>
      </c>
      <c r="B89" s="1" t="s">
        <v>161</v>
      </c>
      <c r="C89" s="1" t="str">
        <f>LEFT(E89,5)</f>
        <v>20502</v>
      </c>
      <c r="D89" s="1" t="s">
        <v>162</v>
      </c>
      <c r="E89" s="1" t="s">
        <v>138</v>
      </c>
      <c r="F89" s="1" t="s">
        <v>159</v>
      </c>
      <c r="G89" s="1" t="s">
        <v>199</v>
      </c>
      <c r="H89" s="2">
        <v>75</v>
      </c>
      <c r="I89" s="1">
        <v>144</v>
      </c>
    </row>
    <row r="90" spans="1:9" s="1" customFormat="1" outlineLevel="2" x14ac:dyDescent="0.25">
      <c r="A90" s="1" t="s">
        <v>156</v>
      </c>
      <c r="B90" s="1" t="s">
        <v>163</v>
      </c>
      <c r="C90" s="1" t="str">
        <f>LEFT(E90,5)</f>
        <v>00115</v>
      </c>
      <c r="D90" s="1" t="s">
        <v>164</v>
      </c>
      <c r="E90" s="1" t="s">
        <v>95</v>
      </c>
      <c r="F90" s="1" t="s">
        <v>159</v>
      </c>
      <c r="G90" s="1" t="s">
        <v>199</v>
      </c>
      <c r="H90" s="2">
        <v>75</v>
      </c>
      <c r="I90" s="1">
        <v>139</v>
      </c>
    </row>
    <row r="91" spans="1:9" s="1" customFormat="1" outlineLevel="2" x14ac:dyDescent="0.25">
      <c r="A91" s="1" t="s">
        <v>156</v>
      </c>
      <c r="B91" s="1" t="s">
        <v>163</v>
      </c>
      <c r="C91" s="1" t="str">
        <f>LEFT(E91,5)</f>
        <v>20502</v>
      </c>
      <c r="D91" s="1" t="s">
        <v>165</v>
      </c>
      <c r="E91" s="1" t="s">
        <v>138</v>
      </c>
      <c r="F91" s="1" t="s">
        <v>159</v>
      </c>
      <c r="G91" s="1" t="s">
        <v>199</v>
      </c>
      <c r="H91" s="2">
        <v>75</v>
      </c>
      <c r="I91" s="1">
        <v>156</v>
      </c>
    </row>
    <row r="92" spans="1:9" s="1" customFormat="1" outlineLevel="1" x14ac:dyDescent="0.25">
      <c r="A92" s="4" t="s">
        <v>196</v>
      </c>
      <c r="H92" s="2"/>
      <c r="I92" s="1">
        <f>SUBTOTAL(9,I87:I91)</f>
        <v>526</v>
      </c>
    </row>
    <row r="93" spans="1:9" s="1" customFormat="1" outlineLevel="2" x14ac:dyDescent="0.25">
      <c r="A93" s="1" t="s">
        <v>166</v>
      </c>
      <c r="B93" s="1" t="s">
        <v>167</v>
      </c>
      <c r="C93" s="1" t="str">
        <f>LEFT(E93,5)</f>
        <v>00115</v>
      </c>
      <c r="D93" s="1" t="s">
        <v>168</v>
      </c>
      <c r="E93" s="1" t="s">
        <v>95</v>
      </c>
      <c r="F93" s="1" t="s">
        <v>169</v>
      </c>
      <c r="G93" s="1" t="s">
        <v>199</v>
      </c>
      <c r="H93" s="2">
        <v>85</v>
      </c>
      <c r="I93" s="1">
        <v>39</v>
      </c>
    </row>
    <row r="94" spans="1:9" s="1" customFormat="1" outlineLevel="1" x14ac:dyDescent="0.25">
      <c r="A94" s="4" t="s">
        <v>197</v>
      </c>
      <c r="H94" s="2"/>
      <c r="I94" s="1">
        <f>SUBTOTAL(9,I93:I93)</f>
        <v>39</v>
      </c>
    </row>
    <row r="95" spans="1:9" s="1" customFormat="1" x14ac:dyDescent="0.25">
      <c r="A95" s="4" t="s">
        <v>198</v>
      </c>
      <c r="H95" s="2"/>
      <c r="I95" s="1">
        <f>SUBTOTAL(9,I2:I93)</f>
        <v>11326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Womens Dance</vt:lpstr>
      <vt:lpstr>Details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>office</cp:lastModifiedBy>
  <dcterms:created xsi:type="dcterms:W3CDTF">2021-01-26T18:21:28Z</dcterms:created>
  <dcterms:modified xsi:type="dcterms:W3CDTF">2021-02-18T09:22:29Z</dcterms:modified>
</cp:coreProperties>
</file>